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hirat\Documents\"/>
    </mc:Choice>
  </mc:AlternateContent>
  <bookViews>
    <workbookView xWindow="0" yWindow="0" windowWidth="25200" windowHeight="11985"/>
  </bookViews>
  <sheets>
    <sheet name="CDB classements" sheetId="1" r:id="rId1"/>
    <sheet name="Inscriptions" sheetId="6" r:id="rId2"/>
    <sheet name="Pointage Cat 5" sheetId="2" r:id="rId3"/>
    <sheet name="Pointage Cat 4" sheetId="3" r:id="rId4"/>
    <sheet name="Pointage Cat 3" sheetId="4" r:id="rId5"/>
    <sheet name="Pointage Cat 1-2" sheetId="5" r:id="rId6"/>
  </sheets>
  <externalReferences>
    <externalReference r:id="rId7"/>
    <externalReference r:id="rId8"/>
  </externalReferences>
  <definedNames>
    <definedName name="_xlnm._FilterDatabase" localSheetId="0" hidden="1">'CDB classements'!$B$10:$K$48</definedName>
    <definedName name="Excel_BuiltIn_Print_Area_1">#REF!</definedName>
    <definedName name="_xlnm.Print_Area" localSheetId="0">'CDB classements'!$B$1:$K$237</definedName>
    <definedName name="_xlnm.Print_Area" localSheetId="3">'Pointage Cat 4'!$A$1:$E$39</definedName>
  </definedNames>
  <calcPr calcId="152511"/>
</workbook>
</file>

<file path=xl/calcChain.xml><?xml version="1.0" encoding="utf-8"?>
<calcChain xmlns="http://schemas.openxmlformats.org/spreadsheetml/2006/main">
  <c r="C86" i="1" l="1"/>
  <c r="D86" i="1"/>
  <c r="E86" i="1"/>
  <c r="C87" i="1"/>
  <c r="D87" i="1"/>
  <c r="E87" i="1"/>
  <c r="C88" i="1"/>
  <c r="D88" i="1"/>
  <c r="E88" i="1"/>
  <c r="C89" i="1"/>
  <c r="D89" i="1"/>
  <c r="E89" i="1"/>
  <c r="C12" i="1" l="1"/>
  <c r="D16" i="1"/>
  <c r="E20" i="1"/>
  <c r="D17" i="1"/>
  <c r="E21" i="1"/>
  <c r="C34" i="1"/>
  <c r="D34" i="1"/>
  <c r="E34" i="1"/>
  <c r="C23" i="1"/>
  <c r="D27" i="1"/>
  <c r="E31" i="1"/>
  <c r="C13" i="1"/>
  <c r="C16" i="1"/>
  <c r="D20" i="1"/>
  <c r="E24" i="1"/>
  <c r="C17" i="1"/>
  <c r="D21" i="1"/>
  <c r="E25" i="1"/>
  <c r="C38" i="1"/>
  <c r="D38" i="1"/>
  <c r="E38" i="1"/>
  <c r="C27" i="1"/>
  <c r="D31" i="1"/>
  <c r="E35" i="1"/>
  <c r="D12" i="1"/>
  <c r="E13" i="1"/>
  <c r="C20" i="1"/>
  <c r="D24" i="1"/>
  <c r="E28" i="1"/>
  <c r="C21" i="1"/>
  <c r="D25" i="1"/>
  <c r="E29" i="1"/>
  <c r="C31" i="1"/>
  <c r="D35" i="1"/>
  <c r="E39" i="1"/>
  <c r="C24" i="1"/>
  <c r="D28" i="1"/>
  <c r="E32" i="1"/>
  <c r="C25" i="1"/>
  <c r="D29" i="1"/>
  <c r="E33" i="1"/>
  <c r="C35" i="1"/>
  <c r="D39" i="1"/>
  <c r="C28" i="1"/>
  <c r="D32" i="1"/>
  <c r="E36" i="1"/>
  <c r="E14" i="1"/>
  <c r="C29" i="1"/>
  <c r="D33" i="1"/>
  <c r="E37" i="1"/>
  <c r="C18" i="1"/>
  <c r="D18" i="1"/>
  <c r="E18" i="1"/>
  <c r="C39" i="1"/>
  <c r="E15" i="1"/>
  <c r="C32" i="1"/>
  <c r="D36" i="1"/>
  <c r="E40" i="1"/>
  <c r="D14" i="1"/>
  <c r="C33" i="1"/>
  <c r="D37" i="1"/>
  <c r="C22" i="1"/>
  <c r="D22" i="1"/>
  <c r="E22" i="1"/>
  <c r="D15" i="1"/>
  <c r="E19" i="1"/>
  <c r="C36" i="1"/>
  <c r="D40" i="1"/>
  <c r="C14" i="1"/>
  <c r="C37" i="1"/>
  <c r="C26" i="1"/>
  <c r="D26" i="1"/>
  <c r="E26" i="1"/>
  <c r="C15" i="1"/>
  <c r="D19" i="1"/>
  <c r="E23" i="1"/>
  <c r="E12" i="1"/>
  <c r="D13" i="1"/>
  <c r="C40" i="1"/>
  <c r="E16" i="1"/>
  <c r="E17" i="1"/>
  <c r="C30" i="1"/>
  <c r="D30" i="1"/>
  <c r="E30" i="1"/>
  <c r="C19" i="1"/>
  <c r="D23" i="1"/>
  <c r="E27" i="1"/>
  <c r="D249" i="1" l="1"/>
  <c r="E249" i="1"/>
  <c r="D250" i="1"/>
  <c r="E250" i="1"/>
  <c r="D251" i="1"/>
  <c r="E251" i="1"/>
  <c r="D252" i="1"/>
  <c r="E252" i="1"/>
  <c r="C208" i="1" l="1"/>
  <c r="C217" i="1" s="1"/>
  <c r="G217" i="1"/>
  <c r="C209" i="1"/>
  <c r="D209" i="1"/>
  <c r="E209" i="1"/>
  <c r="D208" i="1"/>
  <c r="D217" i="1" s="1"/>
  <c r="E208" i="1"/>
  <c r="E217" i="1" s="1"/>
  <c r="C143" i="1"/>
  <c r="D143" i="1"/>
  <c r="E143" i="1"/>
  <c r="C141" i="1"/>
  <c r="D141" i="1"/>
  <c r="E141" i="1"/>
  <c r="C93" i="1"/>
  <c r="D93" i="1"/>
  <c r="E93" i="1"/>
  <c r="C92" i="1"/>
  <c r="D92" i="1"/>
  <c r="E92" i="1"/>
  <c r="C91" i="1"/>
  <c r="D91" i="1"/>
  <c r="E91" i="1"/>
  <c r="C90" i="1"/>
  <c r="D90" i="1"/>
  <c r="E90" i="1"/>
  <c r="G62" i="1"/>
  <c r="G63" i="1"/>
  <c r="G64" i="1"/>
  <c r="G66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90" i="1"/>
  <c r="G91" i="1"/>
  <c r="G92" i="1"/>
  <c r="G93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90" i="1"/>
  <c r="F91" i="1"/>
  <c r="F92" i="1"/>
  <c r="F93" i="1"/>
  <c r="C47" i="1"/>
  <c r="D47" i="1"/>
  <c r="E47" i="1"/>
  <c r="C45" i="1"/>
  <c r="D45" i="1"/>
  <c r="E45" i="1"/>
  <c r="C44" i="1"/>
  <c r="D44" i="1"/>
  <c r="E44" i="1"/>
  <c r="C43" i="1"/>
  <c r="D43" i="1"/>
  <c r="E43" i="1"/>
  <c r="D114" i="1" l="1"/>
  <c r="C114" i="1"/>
  <c r="F113" i="1"/>
  <c r="G112" i="1"/>
  <c r="F116" i="1"/>
  <c r="E121" i="1"/>
  <c r="G125" i="1"/>
  <c r="C135" i="1"/>
  <c r="G118" i="1"/>
  <c r="C128" i="1"/>
  <c r="D137" i="1"/>
  <c r="E115" i="1"/>
  <c r="G119" i="1"/>
  <c r="C129" i="1"/>
  <c r="D138" i="1"/>
  <c r="C118" i="1"/>
  <c r="D127" i="1"/>
  <c r="F131" i="1"/>
  <c r="E136" i="1"/>
  <c r="G140" i="1"/>
  <c r="G117" i="1"/>
  <c r="E138" i="1"/>
  <c r="G132" i="1"/>
  <c r="D112" i="1"/>
  <c r="C112" i="1"/>
  <c r="E114" i="1"/>
  <c r="F114" i="1"/>
  <c r="D116" i="1"/>
  <c r="F120" i="1"/>
  <c r="E125" i="1"/>
  <c r="G129" i="1"/>
  <c r="C139" i="1"/>
  <c r="E118" i="1"/>
  <c r="G122" i="1"/>
  <c r="C132" i="1"/>
  <c r="E119" i="1"/>
  <c r="G123" i="1"/>
  <c r="C133" i="1"/>
  <c r="C122" i="1"/>
  <c r="D131" i="1"/>
  <c r="F135" i="1"/>
  <c r="E140" i="1"/>
  <c r="F140" i="1"/>
  <c r="C120" i="1"/>
  <c r="D130" i="1"/>
  <c r="D113" i="1"/>
  <c r="E112" i="1"/>
  <c r="F112" i="1"/>
  <c r="D120" i="1"/>
  <c r="F124" i="1"/>
  <c r="E129" i="1"/>
  <c r="G133" i="1"/>
  <c r="F117" i="1"/>
  <c r="E122" i="1"/>
  <c r="G126" i="1"/>
  <c r="C136" i="1"/>
  <c r="F118" i="1"/>
  <c r="E123" i="1"/>
  <c r="G127" i="1"/>
  <c r="C137" i="1"/>
  <c r="G116" i="1"/>
  <c r="C126" i="1"/>
  <c r="D135" i="1"/>
  <c r="F139" i="1"/>
  <c r="F133" i="1"/>
  <c r="E139" i="1"/>
  <c r="D119" i="1"/>
  <c r="C113" i="1"/>
  <c r="C115" i="1"/>
  <c r="D124" i="1"/>
  <c r="F128" i="1"/>
  <c r="E133" i="1"/>
  <c r="G137" i="1"/>
  <c r="D117" i="1"/>
  <c r="F121" i="1"/>
  <c r="E126" i="1"/>
  <c r="G130" i="1"/>
  <c r="C140" i="1"/>
  <c r="D118" i="1"/>
  <c r="F122" i="1"/>
  <c r="E127" i="1"/>
  <c r="G131" i="1"/>
  <c r="E116" i="1"/>
  <c r="G120" i="1"/>
  <c r="C130" i="1"/>
  <c r="D139" i="1"/>
  <c r="D129" i="1"/>
  <c r="E128" i="1"/>
  <c r="C119" i="1"/>
  <c r="D128" i="1"/>
  <c r="F132" i="1"/>
  <c r="E137" i="1"/>
  <c r="D121" i="1"/>
  <c r="F125" i="1"/>
  <c r="E130" i="1"/>
  <c r="G134" i="1"/>
  <c r="D122" i="1"/>
  <c r="F126" i="1"/>
  <c r="E131" i="1"/>
  <c r="G135" i="1"/>
  <c r="F115" i="1"/>
  <c r="E120" i="1"/>
  <c r="G124" i="1"/>
  <c r="C134" i="1"/>
  <c r="F134" i="1"/>
  <c r="G113" i="1"/>
  <c r="C123" i="1"/>
  <c r="D132" i="1"/>
  <c r="F136" i="1"/>
  <c r="C116" i="1"/>
  <c r="D125" i="1"/>
  <c r="F129" i="1"/>
  <c r="E134" i="1"/>
  <c r="G138" i="1"/>
  <c r="C117" i="1"/>
  <c r="D126" i="1"/>
  <c r="F130" i="1"/>
  <c r="E135" i="1"/>
  <c r="G139" i="1"/>
  <c r="D115" i="1"/>
  <c r="F119" i="1"/>
  <c r="E124" i="1"/>
  <c r="G128" i="1"/>
  <c r="C138" i="1"/>
  <c r="F123" i="1"/>
  <c r="C127" i="1"/>
  <c r="C121" i="1"/>
  <c r="E113" i="1"/>
  <c r="G114" i="1"/>
  <c r="E117" i="1"/>
  <c r="G121" i="1"/>
  <c r="C131" i="1"/>
  <c r="D140" i="1"/>
  <c r="C124" i="1"/>
  <c r="D133" i="1"/>
  <c r="F137" i="1"/>
  <c r="G115" i="1"/>
  <c r="C125" i="1"/>
  <c r="D134" i="1"/>
  <c r="F138" i="1"/>
  <c r="D123" i="1"/>
  <c r="F127" i="1"/>
  <c r="E132" i="1"/>
  <c r="G136" i="1"/>
  <c r="D136" i="1"/>
  <c r="F32" i="1"/>
  <c r="G36" i="1"/>
  <c r="F33" i="1"/>
  <c r="G37" i="1"/>
  <c r="F34" i="1"/>
  <c r="G34" i="1"/>
  <c r="G15" i="1"/>
  <c r="F36" i="1"/>
  <c r="G40" i="1"/>
  <c r="F37" i="1"/>
  <c r="F38" i="1"/>
  <c r="G38" i="1"/>
  <c r="F15" i="1"/>
  <c r="G19" i="1"/>
  <c r="F40" i="1"/>
  <c r="F43" i="1"/>
  <c r="F19" i="1"/>
  <c r="G23" i="1"/>
  <c r="G16" i="1"/>
  <c r="G17" i="1"/>
  <c r="F23" i="1"/>
  <c r="G27" i="1"/>
  <c r="G13" i="1"/>
  <c r="F16" i="1"/>
  <c r="G20" i="1"/>
  <c r="F17" i="1"/>
  <c r="G21" i="1"/>
  <c r="F18" i="1"/>
  <c r="G18" i="1"/>
  <c r="F27" i="1"/>
  <c r="G31" i="1"/>
  <c r="F12" i="1"/>
  <c r="F20" i="1"/>
  <c r="G24" i="1"/>
  <c r="F21" i="1"/>
  <c r="G25" i="1"/>
  <c r="G12" i="1"/>
  <c r="F22" i="1"/>
  <c r="G22" i="1"/>
  <c r="F31" i="1"/>
  <c r="G35" i="1"/>
  <c r="F13" i="1"/>
  <c r="F24" i="1"/>
  <c r="G28" i="1"/>
  <c r="F25" i="1"/>
  <c r="G29" i="1"/>
  <c r="G14" i="1"/>
  <c r="F26" i="1"/>
  <c r="G26" i="1"/>
  <c r="F35" i="1"/>
  <c r="G39" i="1"/>
  <c r="F28" i="1"/>
  <c r="G32" i="1"/>
  <c r="F29" i="1"/>
  <c r="G33" i="1"/>
  <c r="F14" i="1"/>
  <c r="F30" i="1"/>
  <c r="G30" i="1"/>
  <c r="F39" i="1"/>
  <c r="G206" i="1" l="1"/>
  <c r="F205" i="1"/>
  <c r="E204" i="1"/>
  <c r="D203" i="1"/>
  <c r="C202" i="1"/>
  <c r="G200" i="1"/>
  <c r="F199" i="1"/>
  <c r="F198" i="1"/>
  <c r="C170" i="1"/>
  <c r="C171" i="1"/>
  <c r="D180" i="1"/>
  <c r="F184" i="1"/>
  <c r="E189" i="1"/>
  <c r="G193" i="1"/>
  <c r="C180" i="1"/>
  <c r="D189" i="1"/>
  <c r="F193" i="1"/>
  <c r="C181" i="1"/>
  <c r="D190" i="1"/>
  <c r="F194" i="1"/>
  <c r="G172" i="1"/>
  <c r="C182" i="1"/>
  <c r="D191" i="1"/>
  <c r="F195" i="1"/>
  <c r="G205" i="1"/>
  <c r="E203" i="1"/>
  <c r="D202" i="1"/>
  <c r="C201" i="1"/>
  <c r="G199" i="1"/>
  <c r="G198" i="1"/>
  <c r="F197" i="1"/>
  <c r="E170" i="1"/>
  <c r="E169" i="1"/>
  <c r="G170" i="1"/>
  <c r="C169" i="1"/>
  <c r="C175" i="1"/>
  <c r="D184" i="1"/>
  <c r="F188" i="1"/>
  <c r="E193" i="1"/>
  <c r="G174" i="1"/>
  <c r="C184" i="1"/>
  <c r="D193" i="1"/>
  <c r="G175" i="1"/>
  <c r="C185" i="1"/>
  <c r="D194" i="1"/>
  <c r="E172" i="1"/>
  <c r="G176" i="1"/>
  <c r="C186" i="1"/>
  <c r="D195" i="1"/>
  <c r="C207" i="1"/>
  <c r="E202" i="1"/>
  <c r="D201" i="1"/>
  <c r="C200" i="1"/>
  <c r="G197" i="1"/>
  <c r="F170" i="1"/>
  <c r="G169" i="1"/>
  <c r="C179" i="1"/>
  <c r="D188" i="1"/>
  <c r="F192" i="1"/>
  <c r="E174" i="1"/>
  <c r="G178" i="1"/>
  <c r="C188" i="1"/>
  <c r="E175" i="1"/>
  <c r="G179" i="1"/>
  <c r="C189" i="1"/>
  <c r="E176" i="1"/>
  <c r="G180" i="1"/>
  <c r="C190" i="1"/>
  <c r="D207" i="1"/>
  <c r="C205" i="1"/>
  <c r="F204" i="1"/>
  <c r="E201" i="1"/>
  <c r="D200" i="1"/>
  <c r="C199" i="1"/>
  <c r="C198" i="1"/>
  <c r="D169" i="1"/>
  <c r="G173" i="1"/>
  <c r="C183" i="1"/>
  <c r="D192" i="1"/>
  <c r="F196" i="1"/>
  <c r="F173" i="1"/>
  <c r="E178" i="1"/>
  <c r="G182" i="1"/>
  <c r="C192" i="1"/>
  <c r="F174" i="1"/>
  <c r="E179" i="1"/>
  <c r="G183" i="1"/>
  <c r="C193" i="1"/>
  <c r="F175" i="1"/>
  <c r="E180" i="1"/>
  <c r="G184" i="1"/>
  <c r="C194" i="1"/>
  <c r="E207" i="1"/>
  <c r="D205" i="1"/>
  <c r="G204" i="1"/>
  <c r="F203" i="1"/>
  <c r="E200" i="1"/>
  <c r="D199" i="1"/>
  <c r="D198" i="1"/>
  <c r="C197" i="1"/>
  <c r="E171" i="1"/>
  <c r="E173" i="1"/>
  <c r="G177" i="1"/>
  <c r="C187" i="1"/>
  <c r="D196" i="1"/>
  <c r="D173" i="1"/>
  <c r="F177" i="1"/>
  <c r="E182" i="1"/>
  <c r="G186" i="1"/>
  <c r="C196" i="1"/>
  <c r="D174" i="1"/>
  <c r="F178" i="1"/>
  <c r="E183" i="1"/>
  <c r="G187" i="1"/>
  <c r="D175" i="1"/>
  <c r="F179" i="1"/>
  <c r="E184" i="1"/>
  <c r="G188" i="1"/>
  <c r="G192" i="1"/>
  <c r="E205" i="1"/>
  <c r="G203" i="1"/>
  <c r="F202" i="1"/>
  <c r="E199" i="1"/>
  <c r="E198" i="1"/>
  <c r="D197" i="1"/>
  <c r="D170" i="1"/>
  <c r="F172" i="1"/>
  <c r="E177" i="1"/>
  <c r="G181" i="1"/>
  <c r="C191" i="1"/>
  <c r="D177" i="1"/>
  <c r="F181" i="1"/>
  <c r="E186" i="1"/>
  <c r="E216" i="1" s="1"/>
  <c r="G190" i="1"/>
  <c r="D178" i="1"/>
  <c r="F182" i="1"/>
  <c r="E187" i="1"/>
  <c r="G191" i="1"/>
  <c r="D179" i="1"/>
  <c r="F183" i="1"/>
  <c r="E188" i="1"/>
  <c r="C204" i="1"/>
  <c r="G202" i="1"/>
  <c r="F201" i="1"/>
  <c r="E197" i="1"/>
  <c r="G171" i="1"/>
  <c r="F169" i="1"/>
  <c r="D172" i="1"/>
  <c r="F176" i="1"/>
  <c r="E181" i="1"/>
  <c r="G185" i="1"/>
  <c r="C195" i="1"/>
  <c r="C172" i="1"/>
  <c r="D181" i="1"/>
  <c r="F185" i="1"/>
  <c r="E190" i="1"/>
  <c r="G194" i="1"/>
  <c r="C173" i="1"/>
  <c r="D182" i="1"/>
  <c r="F186" i="1"/>
  <c r="E191" i="1"/>
  <c r="G195" i="1"/>
  <c r="C174" i="1"/>
  <c r="D183" i="1"/>
  <c r="F187" i="1"/>
  <c r="E192" i="1"/>
  <c r="G196" i="1"/>
  <c r="F206" i="1"/>
  <c r="D204" i="1"/>
  <c r="C203" i="1"/>
  <c r="G201" i="1"/>
  <c r="F200" i="1"/>
  <c r="D171" i="1"/>
  <c r="F171" i="1"/>
  <c r="D176" i="1"/>
  <c r="F180" i="1"/>
  <c r="E185" i="1"/>
  <c r="G189" i="1"/>
  <c r="C176" i="1"/>
  <c r="D185" i="1"/>
  <c r="F189" i="1"/>
  <c r="E194" i="1"/>
  <c r="C177" i="1"/>
  <c r="D186" i="1"/>
  <c r="F190" i="1"/>
  <c r="E195" i="1"/>
  <c r="C178" i="1"/>
  <c r="D187" i="1"/>
  <c r="F191" i="1"/>
  <c r="E196" i="1"/>
  <c r="C62" i="1"/>
  <c r="D66" i="1"/>
  <c r="E75" i="1"/>
  <c r="C74" i="1"/>
  <c r="D83" i="1"/>
  <c r="C71" i="1"/>
  <c r="D80" i="1"/>
  <c r="D69" i="1"/>
  <c r="E78" i="1"/>
  <c r="E63" i="1"/>
  <c r="D64" i="1"/>
  <c r="D70" i="1"/>
  <c r="E79" i="1"/>
  <c r="C78" i="1"/>
  <c r="C75" i="1"/>
  <c r="D84" i="1"/>
  <c r="D73" i="1"/>
  <c r="E82" i="1"/>
  <c r="C65" i="1"/>
  <c r="D74" i="1"/>
  <c r="E83" i="1"/>
  <c r="E68" i="1"/>
  <c r="C82" i="1"/>
  <c r="E65" i="1"/>
  <c r="C79" i="1"/>
  <c r="C68" i="1"/>
  <c r="D77" i="1"/>
  <c r="D63" i="1"/>
  <c r="C64" i="1"/>
  <c r="C69" i="1"/>
  <c r="D78" i="1"/>
  <c r="E72" i="1"/>
  <c r="E69" i="1"/>
  <c r="C83" i="1"/>
  <c r="C72" i="1"/>
  <c r="D81" i="1"/>
  <c r="E62" i="1"/>
  <c r="C73" i="1"/>
  <c r="D82" i="1"/>
  <c r="D67" i="1"/>
  <c r="E76" i="1"/>
  <c r="E73" i="1"/>
  <c r="C76" i="1"/>
  <c r="D85" i="1"/>
  <c r="C63" i="1"/>
  <c r="C77" i="1"/>
  <c r="D71" i="1"/>
  <c r="E80" i="1"/>
  <c r="D68" i="1"/>
  <c r="E77" i="1"/>
  <c r="E66" i="1"/>
  <c r="C80" i="1"/>
  <c r="D62" i="1"/>
  <c r="E67" i="1"/>
  <c r="C81" i="1"/>
  <c r="C66" i="1"/>
  <c r="D75" i="1"/>
  <c r="E84" i="1"/>
  <c r="D72" i="1"/>
  <c r="E81" i="1"/>
  <c r="E70" i="1"/>
  <c r="C84" i="1"/>
  <c r="E64" i="1"/>
  <c r="E71" i="1"/>
  <c r="C85" i="1"/>
  <c r="C70" i="1"/>
  <c r="D79" i="1"/>
  <c r="C67" i="1"/>
  <c r="D76" i="1"/>
  <c r="E85" i="1"/>
  <c r="D65" i="1"/>
  <c r="E74" i="1"/>
  <c r="F209" i="1" l="1"/>
  <c r="F208" i="1"/>
  <c r="F217" i="1" s="1"/>
  <c r="K212" i="1" l="1"/>
  <c r="K48" i="1"/>
  <c r="K98" i="1"/>
  <c r="K147" i="1"/>
</calcChain>
</file>

<file path=xl/sharedStrings.xml><?xml version="1.0" encoding="utf-8"?>
<sst xmlns="http://schemas.openxmlformats.org/spreadsheetml/2006/main" count="408" uniqueCount="164">
  <si>
    <t>Classement des coureurs</t>
  </si>
  <si>
    <t>Date de la course</t>
  </si>
  <si>
    <t>coureurs:</t>
  </si>
  <si>
    <t>km</t>
  </si>
  <si>
    <t>points de
montée</t>
  </si>
  <si>
    <t>Nom</t>
  </si>
  <si>
    <t>Prenom</t>
  </si>
  <si>
    <t>Club</t>
  </si>
  <si>
    <t>Fédé</t>
  </si>
  <si>
    <t>dept</t>
  </si>
  <si>
    <t>ecart</t>
  </si>
  <si>
    <t>Place</t>
  </si>
  <si>
    <t>points</t>
  </si>
  <si>
    <t xml:space="preserve"> 3eme Fsgt + 2eme UFOLEP</t>
  </si>
  <si>
    <t>place</t>
  </si>
  <si>
    <t>4eme FSGT + 3emeUFOLEP</t>
  </si>
  <si>
    <t>Cadets</t>
  </si>
  <si>
    <t>5eme FSGT + 4eme UFOLEP</t>
  </si>
  <si>
    <t>Fsgt</t>
  </si>
  <si>
    <t>écart</t>
  </si>
  <si>
    <t>part</t>
  </si>
  <si>
    <t>tour 1</t>
  </si>
  <si>
    <t>tour 3</t>
  </si>
  <si>
    <t>tour 4</t>
  </si>
  <si>
    <t>tour 5</t>
  </si>
  <si>
    <t>tour 6</t>
  </si>
  <si>
    <t>tour 7</t>
  </si>
  <si>
    <t>tour 8</t>
  </si>
  <si>
    <t>tour 9</t>
  </si>
  <si>
    <t>tour 10</t>
  </si>
  <si>
    <t>tour 11</t>
  </si>
  <si>
    <t>tour 12</t>
  </si>
  <si>
    <t>tour 13</t>
  </si>
  <si>
    <t>tour 14</t>
  </si>
  <si>
    <t>tour 15</t>
  </si>
  <si>
    <t>tour 16</t>
  </si>
  <si>
    <t>tour 17</t>
  </si>
  <si>
    <t>tour 18</t>
  </si>
  <si>
    <t>tour 2</t>
  </si>
  <si>
    <t xml:space="preserve">pts org=moy des pts </t>
  </si>
  <si>
    <t>CRITERIUM DE BRIGNAIS</t>
  </si>
  <si>
    <t>tour 19</t>
  </si>
  <si>
    <t>tour 20</t>
  </si>
  <si>
    <t>tour 21</t>
  </si>
  <si>
    <t>tour 22</t>
  </si>
  <si>
    <t>tour 23</t>
  </si>
  <si>
    <t>tour 24</t>
  </si>
  <si>
    <t>tour 25</t>
  </si>
  <si>
    <t>tour 26</t>
  </si>
  <si>
    <t>tour 27</t>
  </si>
  <si>
    <t>tour 28</t>
  </si>
  <si>
    <t>tour 29</t>
  </si>
  <si>
    <t>tour 30</t>
  </si>
  <si>
    <t>tour 31</t>
  </si>
  <si>
    <t>tour 32</t>
  </si>
  <si>
    <t>tour 33</t>
  </si>
  <si>
    <t>Critérium de Brignais</t>
  </si>
  <si>
    <t>Catégorie  5 FSGT - 4 UFOLEP</t>
  </si>
  <si>
    <t>Echappés -Dossards</t>
  </si>
  <si>
    <t>Echappés -Temps</t>
  </si>
  <si>
    <t>Peloton - Temps</t>
  </si>
  <si>
    <t>Attardés - Dossards</t>
  </si>
  <si>
    <t>Pointage</t>
  </si>
  <si>
    <t>Catégorie  4 FSGT - 3 UFOLEP</t>
  </si>
  <si>
    <t>Catégorie  3 FSGT - 2 UFOLEP</t>
  </si>
  <si>
    <t>Catégorie  1-2 FSGT - 1 UFOLEP</t>
  </si>
  <si>
    <t>Inscriptions des coureurs</t>
  </si>
  <si>
    <t>CATEGORIE :</t>
  </si>
  <si>
    <t>1-2 FSGT    -    1 UFOLEP    -    FFC Pass Cyclisme</t>
  </si>
  <si>
    <t>N° Dossard</t>
  </si>
  <si>
    <t>NOM</t>
  </si>
  <si>
    <t>PRENOM</t>
  </si>
  <si>
    <t>Date de naissance</t>
  </si>
  <si>
    <t>Fédération</t>
  </si>
  <si>
    <t>Département</t>
  </si>
  <si>
    <t>Date et heure de la course</t>
  </si>
  <si>
    <t>06/04/2014     à     15h30</t>
  </si>
  <si>
    <t>1 à 100</t>
  </si>
  <si>
    <t>3 FSGT</t>
  </si>
  <si>
    <t>101 à 200</t>
  </si>
  <si>
    <t>4 FSGT</t>
  </si>
  <si>
    <t>5 FSGT</t>
  </si>
  <si>
    <t>1ere et 2eme FSGT + 1ere UFOLEP + PC FFC</t>
  </si>
  <si>
    <t>Challenge fsgt 69</t>
  </si>
  <si>
    <t>Challenge Fsgt 69</t>
  </si>
  <si>
    <t>FSGT</t>
  </si>
  <si>
    <t>69</t>
  </si>
  <si>
    <t>Alexandre</t>
  </si>
  <si>
    <t>NC</t>
  </si>
  <si>
    <t>NOM DE L'EPREUVE :</t>
  </si>
  <si>
    <t>RS MEXIMIEUX</t>
  </si>
  <si>
    <t>RS Meximieux</t>
  </si>
  <si>
    <t>CHARRE</t>
  </si>
  <si>
    <t>,</t>
  </si>
  <si>
    <t>TURCHI</t>
  </si>
  <si>
    <r>
      <t>Org.</t>
    </r>
    <r>
      <rPr>
        <b/>
        <sz val="14"/>
        <rFont val="Calibri"/>
        <family val="2"/>
      </rPr>
      <t> </t>
    </r>
    <r>
      <rPr>
        <sz val="14"/>
        <rFont val="Calibri"/>
        <family val="2"/>
      </rPr>
      <t>:</t>
    </r>
    <r>
      <rPr>
        <b/>
        <sz val="14"/>
        <rFont val="Calibri"/>
        <family val="2"/>
      </rPr>
      <t xml:space="preserve"> </t>
    </r>
    <r>
      <rPr>
        <b/>
        <sz val="14"/>
        <color indexed="12"/>
        <rFont val="Calibri"/>
        <family val="2"/>
      </rPr>
      <t>RS MEXIMIEUX</t>
    </r>
  </si>
  <si>
    <t>VV</t>
  </si>
  <si>
    <t>MAGNERON</t>
  </si>
  <si>
    <t>BESSON</t>
  </si>
  <si>
    <t>18ième Boucle chatenaisienne</t>
  </si>
  <si>
    <t>02.11.10</t>
  </si>
  <si>
    <t>18ième boucle chatenaisienne</t>
  </si>
  <si>
    <t>Féminines</t>
  </si>
  <si>
    <t>RUBERTI</t>
  </si>
  <si>
    <t>Mireille</t>
  </si>
  <si>
    <t>ORGANISATION</t>
  </si>
  <si>
    <t>Responsable</t>
  </si>
  <si>
    <t>podium</t>
  </si>
  <si>
    <t>dossards</t>
  </si>
  <si>
    <t>Buvette</t>
  </si>
  <si>
    <t>gestion parking</t>
  </si>
  <si>
    <t xml:space="preserve">Liste Signaleurs </t>
  </si>
  <si>
    <t>Sécurité course</t>
  </si>
  <si>
    <t>Didier LALAU</t>
  </si>
  <si>
    <t>Gilles RAMAIN</t>
  </si>
  <si>
    <t>Jean TRAGGIAI</t>
  </si>
  <si>
    <t>Fabien DARDAHLON</t>
  </si>
  <si>
    <t>Gérard VERNAY</t>
  </si>
  <si>
    <t>Alexandre CHARRE</t>
  </si>
  <si>
    <t>Martine ROY</t>
  </si>
  <si>
    <t>Alexis CARVALHO</t>
  </si>
  <si>
    <t>CHAPUIS.Q</t>
  </si>
  <si>
    <t>PELLETIER.R</t>
  </si>
  <si>
    <t>CARVALHO.Aug</t>
  </si>
  <si>
    <t>FERRAND.G</t>
  </si>
  <si>
    <t>VENET.P</t>
  </si>
  <si>
    <t>CHAPUIS.C</t>
  </si>
  <si>
    <t>THIBAUD.D</t>
  </si>
  <si>
    <t>LAGUERRE.C</t>
  </si>
  <si>
    <t>YVARS.R</t>
  </si>
  <si>
    <t>ROSA.J</t>
  </si>
  <si>
    <t>MINIGGIO</t>
  </si>
  <si>
    <t xml:space="preserve"> BRUSTY.P</t>
  </si>
  <si>
    <t>ROSA.C</t>
  </si>
  <si>
    <t>BOUDOT.F</t>
  </si>
  <si>
    <t>CHARAVIT.R</t>
  </si>
  <si>
    <t>BRUSTY.P</t>
  </si>
  <si>
    <t>SIMOULIN.P</t>
  </si>
  <si>
    <t>GIROD.J</t>
  </si>
  <si>
    <t>BOYAVAL.M</t>
  </si>
  <si>
    <t>Charre.P</t>
  </si>
  <si>
    <t>DEMAGNY</t>
  </si>
  <si>
    <t>Moto</t>
  </si>
  <si>
    <t>Voitures</t>
  </si>
  <si>
    <t>CHANEL</t>
  </si>
  <si>
    <t>GILLES</t>
  </si>
  <si>
    <t>TEAM DES DOMBES</t>
  </si>
  <si>
    <t>MORNET</t>
  </si>
  <si>
    <t>SEBASTIEN</t>
  </si>
  <si>
    <t>BOURG AIN CYCLISME</t>
  </si>
  <si>
    <t>71</t>
  </si>
  <si>
    <t>VINCENDON</t>
  </si>
  <si>
    <t>LOUIS</t>
  </si>
  <si>
    <t>CC CHATONNAY ST ANNE</t>
  </si>
  <si>
    <t>PIRAT</t>
  </si>
  <si>
    <t>ABEL</t>
  </si>
  <si>
    <t>VC BRIGNAIS</t>
  </si>
  <si>
    <t>THIBAUD</t>
  </si>
  <si>
    <t>DAVID</t>
  </si>
  <si>
    <t>ROUE SPORTIVE MEXIMIEUX</t>
  </si>
  <si>
    <t>SEVE</t>
  </si>
  <si>
    <t>JULIEN</t>
  </si>
  <si>
    <t>26</t>
  </si>
  <si>
    <t>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</si>
</sst>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 yyyy;@"/>
    <numFmt numFmtId="165" formatCode="[h]:mm:ss;@"/>
  </numFmts>
  <fonts count="59" x14ac:knownFonts="1">
    <font>
      <sz val="10"/>
      <name val="Arial"/>
      <family val="2"/>
    </font>
    <font>
      <b/>
      <sz val="22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14"/>
      <color indexed="10"/>
      <name val="Arial"/>
      <family val="2"/>
    </font>
    <font>
      <b/>
      <i/>
      <u/>
      <sz val="14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color indexed="10"/>
      <name val="Arial"/>
      <family val="2"/>
    </font>
    <font>
      <sz val="12"/>
      <color indexed="12"/>
      <name val="Arial"/>
      <family val="2"/>
    </font>
    <font>
      <b/>
      <i/>
      <sz val="12"/>
      <color indexed="10"/>
      <name val="Arial"/>
      <family val="2"/>
    </font>
    <font>
      <sz val="24"/>
      <color indexed="12"/>
      <name val="Arial"/>
      <family val="2"/>
    </font>
    <font>
      <b/>
      <sz val="28"/>
      <color indexed="30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sz val="10"/>
      <name val="Calibri"/>
      <family val="2"/>
    </font>
    <font>
      <b/>
      <sz val="9"/>
      <color indexed="12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b/>
      <sz val="10"/>
      <color indexed="10"/>
      <name val="Calibri"/>
      <family val="2"/>
    </font>
    <font>
      <b/>
      <sz val="10"/>
      <color indexed="17"/>
      <name val="Calibri"/>
      <family val="2"/>
    </font>
    <font>
      <b/>
      <sz val="8"/>
      <color indexed="12"/>
      <name val="Calibri"/>
      <family val="2"/>
    </font>
    <font>
      <sz val="14"/>
      <name val="Calibri"/>
      <family val="2"/>
    </font>
    <font>
      <b/>
      <i/>
      <u/>
      <sz val="10"/>
      <color indexed="10"/>
      <name val="Calibri"/>
      <family val="2"/>
    </font>
    <font>
      <b/>
      <i/>
      <u/>
      <sz val="10"/>
      <color indexed="12"/>
      <name val="Calibri"/>
      <family val="2"/>
    </font>
    <font>
      <sz val="10"/>
      <color indexed="10"/>
      <name val="Calibri"/>
      <family val="2"/>
    </font>
    <font>
      <sz val="10"/>
      <color indexed="12"/>
      <name val="Calibri"/>
      <family val="2"/>
    </font>
    <font>
      <b/>
      <sz val="14"/>
      <name val="Calibri"/>
      <family val="2"/>
    </font>
    <font>
      <b/>
      <sz val="22"/>
      <color indexed="12"/>
      <name val="Calibri"/>
      <family val="2"/>
    </font>
    <font>
      <b/>
      <u/>
      <sz val="10"/>
      <color indexed="12"/>
      <name val="Calibri"/>
      <family val="2"/>
    </font>
    <font>
      <b/>
      <sz val="20"/>
      <color indexed="10"/>
      <name val="Calibri"/>
      <family val="2"/>
    </font>
    <font>
      <b/>
      <sz val="14"/>
      <color indexed="10"/>
      <name val="Calibri"/>
      <family val="2"/>
    </font>
    <font>
      <b/>
      <i/>
      <u/>
      <sz val="14"/>
      <color indexed="10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i/>
      <u/>
      <sz val="8"/>
      <color indexed="10"/>
      <name val="Calibri"/>
      <family val="2"/>
    </font>
    <font>
      <b/>
      <sz val="10"/>
      <name val="Calibri"/>
      <family val="2"/>
    </font>
    <font>
      <b/>
      <sz val="22"/>
      <color indexed="10"/>
      <name val="Calibri"/>
      <family val="2"/>
    </font>
    <font>
      <b/>
      <sz val="14"/>
      <color indexed="12"/>
      <name val="Calibri"/>
      <family val="2"/>
    </font>
    <font>
      <b/>
      <sz val="22"/>
      <name val="Calibri"/>
      <family val="2"/>
    </font>
    <font>
      <b/>
      <sz val="14"/>
      <color rgb="FF0070C0"/>
      <name val="Calibri"/>
      <family val="2"/>
    </font>
    <font>
      <b/>
      <sz val="10"/>
      <color rgb="FF0070C0"/>
      <name val="Arial"/>
      <family val="2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</font>
    <font>
      <b/>
      <sz val="8.5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b/>
      <sz val="8.5"/>
      <color rgb="FF002060"/>
      <name val="Arial"/>
      <family val="2"/>
    </font>
    <font>
      <b/>
      <sz val="8"/>
      <color rgb="FF00206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3"/>
      </patternFill>
    </fill>
    <fill>
      <patternFill patternType="solid">
        <fgColor indexed="55"/>
        <bgColor indexed="55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3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4506668294322"/>
        <bgColor indexed="26"/>
      </patternFill>
    </fill>
    <fill>
      <patternFill patternType="solid">
        <fgColor theme="7" tint="0.39994506668294322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5" fontId="15" fillId="0" borderId="0" xfId="0" applyNumberFormat="1" applyFont="1" applyFill="1" applyBorder="1" applyAlignment="1">
      <alignment vertical="center"/>
    </xf>
    <xf numFmtId="165" fontId="16" fillId="0" borderId="0" xfId="0" applyNumberFormat="1" applyFont="1" applyAlignment="1">
      <alignment vertical="center"/>
    </xf>
    <xf numFmtId="0" fontId="15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15" fillId="0" borderId="1" xfId="0" applyNumberFormat="1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65" fontId="15" fillId="0" borderId="5" xfId="0" applyNumberFormat="1" applyFont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7" fillId="3" borderId="8" xfId="0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5" fontId="15" fillId="0" borderId="12" xfId="0" applyNumberFormat="1" applyFont="1" applyBorder="1" applyAlignment="1">
      <alignment vertical="center"/>
    </xf>
    <xf numFmtId="165" fontId="15" fillId="0" borderId="13" xfId="0" applyNumberFormat="1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8" fillId="0" borderId="0" xfId="0" applyFont="1"/>
    <xf numFmtId="0" fontId="15" fillId="0" borderId="15" xfId="0" applyFont="1" applyBorder="1" applyAlignment="1">
      <alignment vertical="center"/>
    </xf>
    <xf numFmtId="165" fontId="9" fillId="3" borderId="16" xfId="0" applyNumberFormat="1" applyFont="1" applyFill="1" applyBorder="1" applyAlignment="1">
      <alignment horizontal="center" vertical="center"/>
    </xf>
    <xf numFmtId="165" fontId="9" fillId="3" borderId="1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3" fillId="0" borderId="18" xfId="0" applyNumberFormat="1" applyFont="1" applyBorder="1" applyAlignment="1"/>
    <xf numFmtId="14" fontId="7" fillId="0" borderId="19" xfId="0" applyNumberFormat="1" applyFont="1" applyFill="1" applyBorder="1" applyAlignment="1">
      <alignment vertical="center"/>
    </xf>
    <xf numFmtId="14" fontId="7" fillId="0" borderId="0" xfId="0" applyNumberFormat="1" applyFont="1" applyFill="1" applyBorder="1" applyAlignment="1">
      <alignment vertical="center"/>
    </xf>
    <xf numFmtId="0" fontId="0" fillId="0" borderId="20" xfId="0" applyBorder="1"/>
    <xf numFmtId="0" fontId="0" fillId="0" borderId="1" xfId="0" applyBorder="1"/>
    <xf numFmtId="0" fontId="0" fillId="0" borderId="21" xfId="0" applyBorder="1"/>
    <xf numFmtId="0" fontId="4" fillId="0" borderId="0" xfId="0" applyFont="1" applyBorder="1" applyAlignment="1">
      <alignment vertical="center"/>
    </xf>
    <xf numFmtId="0" fontId="21" fillId="0" borderId="0" xfId="0" applyFont="1" applyAlignment="1">
      <alignment horizontal="center"/>
    </xf>
    <xf numFmtId="164" fontId="7" fillId="0" borderId="19" xfId="0" applyNumberFormat="1" applyFont="1" applyFill="1" applyBorder="1" applyAlignment="1">
      <alignment vertical="center"/>
    </xf>
    <xf numFmtId="0" fontId="24" fillId="0" borderId="0" xfId="0" applyFont="1"/>
    <xf numFmtId="0" fontId="0" fillId="0" borderId="7" xfId="0" applyBorder="1"/>
    <xf numFmtId="0" fontId="0" fillId="0" borderId="9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22" fillId="0" borderId="15" xfId="0" applyFont="1" applyBorder="1" applyAlignment="1">
      <alignment horizontal="center"/>
    </xf>
    <xf numFmtId="0" fontId="0" fillId="0" borderId="16" xfId="0" applyBorder="1"/>
    <xf numFmtId="0" fontId="8" fillId="4" borderId="24" xfId="0" applyFont="1" applyFill="1" applyBorder="1"/>
    <xf numFmtId="0" fontId="0" fillId="0" borderId="25" xfId="0" applyBorder="1"/>
    <xf numFmtId="0" fontId="0" fillId="0" borderId="26" xfId="0" applyBorder="1"/>
    <xf numFmtId="0" fontId="8" fillId="4" borderId="27" xfId="0" applyFont="1" applyFill="1" applyBorder="1"/>
    <xf numFmtId="0" fontId="0" fillId="4" borderId="28" xfId="0" applyFill="1" applyBorder="1"/>
    <xf numFmtId="0" fontId="0" fillId="0" borderId="17" xfId="0" applyBorder="1"/>
    <xf numFmtId="0" fontId="22" fillId="0" borderId="29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left"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left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25" fillId="0" borderId="40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28" fillId="0" borderId="44" xfId="0" applyFont="1" applyBorder="1" applyAlignment="1">
      <alignment vertical="center"/>
    </xf>
    <xf numFmtId="0" fontId="29" fillId="0" borderId="45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5" fillId="0" borderId="46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9" fillId="5" borderId="51" xfId="0" applyFont="1" applyFill="1" applyBorder="1" applyAlignment="1">
      <alignment horizontal="center" vertical="center"/>
    </xf>
    <xf numFmtId="0" fontId="28" fillId="5" borderId="52" xfId="0" applyFont="1" applyFill="1" applyBorder="1" applyAlignment="1">
      <alignment horizontal="center" vertical="center"/>
    </xf>
    <xf numFmtId="21" fontId="25" fillId="6" borderId="53" xfId="0" applyNumberFormat="1" applyFont="1" applyFill="1" applyBorder="1" applyAlignment="1">
      <alignment horizontal="center" vertical="center"/>
    </xf>
    <xf numFmtId="0" fontId="25" fillId="7" borderId="54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8" fillId="0" borderId="53" xfId="0" applyFont="1" applyFill="1" applyBorder="1" applyAlignment="1">
      <alignment horizontal="center" vertical="center"/>
    </xf>
    <xf numFmtId="0" fontId="25" fillId="6" borderId="56" xfId="0" applyFont="1" applyFill="1" applyBorder="1" applyAlignment="1">
      <alignment horizontal="center" vertical="center"/>
    </xf>
    <xf numFmtId="0" fontId="25" fillId="7" borderId="57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5" fillId="6" borderId="59" xfId="0" applyFont="1" applyFill="1" applyBorder="1" applyAlignment="1">
      <alignment horizontal="center" vertical="center"/>
    </xf>
    <xf numFmtId="0" fontId="25" fillId="6" borderId="60" xfId="0" applyFont="1" applyFill="1" applyBorder="1" applyAlignment="1">
      <alignment horizontal="center" vertical="center"/>
    </xf>
    <xf numFmtId="0" fontId="25" fillId="7" borderId="61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6" borderId="32" xfId="0" applyFont="1" applyFill="1" applyBorder="1" applyAlignment="1">
      <alignment horizontal="center" vertical="center"/>
    </xf>
    <xf numFmtId="0" fontId="25" fillId="8" borderId="33" xfId="0" applyFont="1" applyFill="1" applyBorder="1" applyAlignment="1">
      <alignment horizontal="center" vertical="center"/>
    </xf>
    <xf numFmtId="0" fontId="25" fillId="8" borderId="36" xfId="0" applyFont="1" applyFill="1" applyBorder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9" fillId="5" borderId="55" xfId="0" applyFont="1" applyFill="1" applyBorder="1" applyAlignment="1">
      <alignment horizontal="right" vertical="center"/>
    </xf>
    <xf numFmtId="0" fontId="28" fillId="5" borderId="54" xfId="0" applyFont="1" applyFill="1" applyBorder="1" applyAlignment="1">
      <alignment horizontal="left"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9" fillId="5" borderId="68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69" xfId="0" applyFont="1" applyBorder="1" applyAlignment="1">
      <alignment horizontal="left" vertical="center"/>
    </xf>
    <xf numFmtId="46" fontId="25" fillId="8" borderId="70" xfId="0" applyNumberFormat="1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8" borderId="73" xfId="0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75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left" vertical="center"/>
    </xf>
    <xf numFmtId="0" fontId="25" fillId="0" borderId="16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77" xfId="0" applyFont="1" applyFill="1" applyBorder="1" applyAlignment="1">
      <alignment horizontal="left" vertical="center"/>
    </xf>
    <xf numFmtId="0" fontId="25" fillId="0" borderId="78" xfId="0" applyFont="1" applyFill="1" applyBorder="1" applyAlignment="1">
      <alignment horizontal="left" vertical="center"/>
    </xf>
    <xf numFmtId="0" fontId="25" fillId="0" borderId="79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7" borderId="80" xfId="0" applyFont="1" applyFill="1" applyBorder="1" applyAlignment="1">
      <alignment horizontal="center" vertical="center"/>
    </xf>
    <xf numFmtId="0" fontId="29" fillId="0" borderId="81" xfId="0" applyFont="1" applyFill="1" applyBorder="1" applyAlignment="1">
      <alignment horizontal="center" vertical="center"/>
    </xf>
    <xf numFmtId="0" fontId="25" fillId="7" borderId="82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9" fillId="0" borderId="83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left" vertical="center"/>
    </xf>
    <xf numFmtId="0" fontId="28" fillId="0" borderId="8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25" fillId="0" borderId="63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9" fillId="0" borderId="8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9" fillId="0" borderId="8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6" borderId="31" xfId="0" applyFont="1" applyFill="1" applyBorder="1" applyAlignment="1">
      <alignment horizontal="center" vertical="center"/>
    </xf>
    <xf numFmtId="0" fontId="29" fillId="0" borderId="86" xfId="0" applyFont="1" applyFill="1" applyBorder="1" applyAlignment="1">
      <alignment horizontal="center" vertical="center"/>
    </xf>
    <xf numFmtId="0" fontId="27" fillId="0" borderId="0" xfId="0" applyFont="1"/>
    <xf numFmtId="0" fontId="25" fillId="0" borderId="87" xfId="0" applyFont="1" applyBorder="1" applyAlignment="1">
      <alignment vertical="center"/>
    </xf>
    <xf numFmtId="0" fontId="25" fillId="0" borderId="88" xfId="0" applyFont="1" applyFill="1" applyBorder="1" applyAlignment="1">
      <alignment horizontal="center" vertical="center"/>
    </xf>
    <xf numFmtId="0" fontId="29" fillId="5" borderId="89" xfId="0" applyFont="1" applyFill="1" applyBorder="1" applyAlignment="1">
      <alignment horizontal="center" vertical="center"/>
    </xf>
    <xf numFmtId="0" fontId="28" fillId="5" borderId="90" xfId="0" applyFont="1" applyFill="1" applyBorder="1" applyAlignment="1">
      <alignment horizontal="center" vertical="center"/>
    </xf>
    <xf numFmtId="0" fontId="29" fillId="0" borderId="91" xfId="0" applyFont="1" applyFill="1" applyBorder="1" applyAlignment="1">
      <alignment horizontal="center" vertical="center"/>
    </xf>
    <xf numFmtId="0" fontId="28" fillId="0" borderId="92" xfId="0" applyFont="1" applyFill="1" applyBorder="1" applyAlignment="1">
      <alignment horizontal="center" vertical="center"/>
    </xf>
    <xf numFmtId="0" fontId="28" fillId="0" borderId="93" xfId="0" applyFont="1" applyFill="1" applyBorder="1" applyAlignment="1">
      <alignment horizontal="center" vertical="center"/>
    </xf>
    <xf numFmtId="0" fontId="29" fillId="0" borderId="89" xfId="0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 vertical="center"/>
    </xf>
    <xf numFmtId="0" fontId="25" fillId="2" borderId="94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left" vertical="center"/>
    </xf>
    <xf numFmtId="0" fontId="29" fillId="0" borderId="95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21" fontId="25" fillId="8" borderId="69" xfId="0" applyNumberFormat="1" applyFont="1" applyFill="1" applyBorder="1" applyAlignment="1">
      <alignment horizontal="center" vertical="center"/>
    </xf>
    <xf numFmtId="0" fontId="25" fillId="9" borderId="69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9" borderId="16" xfId="0" applyFont="1" applyFill="1" applyBorder="1" applyAlignment="1">
      <alignment horizontal="center" vertical="center" wrapText="1"/>
    </xf>
    <xf numFmtId="0" fontId="29" fillId="0" borderId="96" xfId="0" applyFont="1" applyFill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25" fillId="0" borderId="101" xfId="0" applyFont="1" applyBorder="1" applyAlignment="1">
      <alignment horizontal="center" vertical="center"/>
    </xf>
    <xf numFmtId="0" fontId="25" fillId="0" borderId="102" xfId="0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2" xfId="0" applyFont="1" applyFill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25" fillId="0" borderId="104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/>
    </xf>
    <xf numFmtId="0" fontId="25" fillId="0" borderId="107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left" vertical="center"/>
    </xf>
    <xf numFmtId="0" fontId="25" fillId="0" borderId="109" xfId="0" applyFont="1" applyFill="1" applyBorder="1" applyAlignment="1">
      <alignment horizontal="left" vertical="center"/>
    </xf>
    <xf numFmtId="0" fontId="25" fillId="0" borderId="110" xfId="0" applyFont="1" applyFill="1" applyBorder="1" applyAlignment="1">
      <alignment horizontal="left" vertical="center"/>
    </xf>
    <xf numFmtId="0" fontId="46" fillId="0" borderId="72" xfId="0" applyFont="1" applyFill="1" applyBorder="1" applyAlignment="1">
      <alignment horizontal="center" vertical="center"/>
    </xf>
    <xf numFmtId="0" fontId="46" fillId="0" borderId="11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7" fillId="13" borderId="2" xfId="0" applyFont="1" applyFill="1" applyBorder="1" applyAlignment="1">
      <alignment vertical="center"/>
    </xf>
    <xf numFmtId="0" fontId="27" fillId="13" borderId="18" xfId="0" applyFont="1" applyFill="1" applyBorder="1" applyAlignment="1">
      <alignment vertical="center"/>
    </xf>
    <xf numFmtId="0" fontId="27" fillId="13" borderId="11" xfId="0" applyFont="1" applyFill="1" applyBorder="1" applyAlignment="1">
      <alignment vertical="center"/>
    </xf>
    <xf numFmtId="0" fontId="27" fillId="13" borderId="44" xfId="0" applyFont="1" applyFill="1" applyBorder="1" applyAlignment="1">
      <alignment vertical="center"/>
    </xf>
    <xf numFmtId="0" fontId="27" fillId="13" borderId="19" xfId="0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5" fillId="0" borderId="72" xfId="0" applyFont="1" applyBorder="1" applyAlignment="1">
      <alignment horizontal="left" vertical="center"/>
    </xf>
    <xf numFmtId="0" fontId="25" fillId="0" borderId="111" xfId="0" applyFont="1" applyBorder="1" applyAlignment="1">
      <alignment vertical="center"/>
    </xf>
    <xf numFmtId="0" fontId="25" fillId="0" borderId="112" xfId="0" applyFont="1" applyBorder="1" applyAlignment="1">
      <alignment vertical="center"/>
    </xf>
    <xf numFmtId="0" fontId="25" fillId="0" borderId="112" xfId="0" applyFont="1" applyBorder="1" applyAlignment="1">
      <alignment horizontal="center" vertical="center"/>
    </xf>
    <xf numFmtId="49" fontId="25" fillId="0" borderId="75" xfId="0" applyNumberFormat="1" applyFont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/>
    </xf>
    <xf numFmtId="0" fontId="25" fillId="0" borderId="133" xfId="0" applyFont="1" applyBorder="1" applyAlignment="1">
      <alignment horizontal="center" vertical="center"/>
    </xf>
    <xf numFmtId="49" fontId="25" fillId="0" borderId="134" xfId="0" applyNumberFormat="1" applyFont="1" applyBorder="1" applyAlignment="1">
      <alignment horizontal="center" vertical="center"/>
    </xf>
    <xf numFmtId="0" fontId="25" fillId="6" borderId="33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29" fillId="0" borderId="135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7" fillId="10" borderId="136" xfId="0" applyFont="1" applyFill="1" applyBorder="1" applyAlignment="1">
      <alignment vertical="center"/>
    </xf>
    <xf numFmtId="0" fontId="27" fillId="10" borderId="137" xfId="0" applyFont="1" applyFill="1" applyBorder="1" applyAlignment="1">
      <alignment vertical="center"/>
    </xf>
    <xf numFmtId="0" fontId="27" fillId="10" borderId="138" xfId="0" applyFont="1" applyFill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5" fillId="0" borderId="69" xfId="0" applyFont="1" applyBorder="1" applyAlignment="1">
      <alignment horizontal="center" vertical="center"/>
    </xf>
    <xf numFmtId="0" fontId="46" fillId="0" borderId="6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8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left" vertical="center"/>
    </xf>
    <xf numFmtId="49" fontId="25" fillId="0" borderId="9" xfId="0" applyNumberFormat="1" applyFont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5" fillId="6" borderId="66" xfId="0" applyFont="1" applyFill="1" applyBorder="1" applyAlignment="1">
      <alignment horizontal="center" vertical="center"/>
    </xf>
    <xf numFmtId="0" fontId="25" fillId="7" borderId="139" xfId="0" applyFont="1" applyFill="1" applyBorder="1" applyAlignment="1">
      <alignment horizontal="center" vertical="center"/>
    </xf>
    <xf numFmtId="0" fontId="25" fillId="0" borderId="72" xfId="0" applyFont="1" applyBorder="1" applyAlignment="1">
      <alignment vertical="center"/>
    </xf>
    <xf numFmtId="0" fontId="25" fillId="0" borderId="69" xfId="0" applyFont="1" applyBorder="1" applyAlignment="1">
      <alignment vertical="center"/>
    </xf>
    <xf numFmtId="0" fontId="25" fillId="6" borderId="140" xfId="0" applyFont="1" applyFill="1" applyBorder="1" applyAlignment="1">
      <alignment horizontal="center" vertical="center"/>
    </xf>
    <xf numFmtId="0" fontId="29" fillId="0" borderId="141" xfId="0" applyFont="1" applyFill="1" applyBorder="1" applyAlignment="1">
      <alignment horizontal="center" vertical="center"/>
    </xf>
    <xf numFmtId="0" fontId="25" fillId="7" borderId="142" xfId="0" applyFont="1" applyFill="1" applyBorder="1" applyAlignment="1">
      <alignment horizontal="center" vertical="center"/>
    </xf>
    <xf numFmtId="0" fontId="27" fillId="8" borderId="136" xfId="0" applyFont="1" applyFill="1" applyBorder="1" applyAlignment="1">
      <alignment vertical="center"/>
    </xf>
    <xf numFmtId="0" fontId="27" fillId="8" borderId="137" xfId="0" applyFont="1" applyFill="1" applyBorder="1" applyAlignment="1">
      <alignment vertical="center"/>
    </xf>
    <xf numFmtId="0" fontId="27" fillId="8" borderId="138" xfId="0" applyFont="1" applyFill="1" applyBorder="1" applyAlignment="1">
      <alignment vertical="center"/>
    </xf>
    <xf numFmtId="49" fontId="25" fillId="0" borderId="69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46" fillId="0" borderId="16" xfId="0" applyFont="1" applyFill="1" applyBorder="1" applyAlignment="1">
      <alignment horizontal="center" vertical="center"/>
    </xf>
    <xf numFmtId="21" fontId="25" fillId="6" borderId="84" xfId="0" applyNumberFormat="1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5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2" borderId="143" xfId="0" applyFont="1" applyFill="1" applyBorder="1" applyAlignment="1">
      <alignment horizontal="center" vertical="center"/>
    </xf>
    <xf numFmtId="0" fontId="25" fillId="0" borderId="134" xfId="0" applyFont="1" applyFill="1" applyBorder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5" fillId="0" borderId="21" xfId="0" applyFont="1" applyBorder="1" applyAlignment="1">
      <alignment horizontal="left" vertical="center"/>
    </xf>
    <xf numFmtId="0" fontId="25" fillId="0" borderId="144" xfId="0" applyFont="1" applyBorder="1" applyAlignment="1">
      <alignment horizontal="left" vertical="center"/>
    </xf>
    <xf numFmtId="0" fontId="25" fillId="0" borderId="26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25" fillId="8" borderId="145" xfId="0" applyFont="1" applyFill="1" applyBorder="1" applyAlignment="1">
      <alignment horizontal="center" vertical="center"/>
    </xf>
    <xf numFmtId="0" fontId="28" fillId="0" borderId="146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5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9" fillId="16" borderId="9" xfId="0" applyFont="1" applyFill="1" applyBorder="1" applyAlignment="1">
      <alignment horizontal="center" vertical="center"/>
    </xf>
    <xf numFmtId="0" fontId="28" fillId="16" borderId="9" xfId="0" applyFont="1" applyFill="1" applyBorder="1" applyAlignment="1">
      <alignment horizontal="center" vertical="center"/>
    </xf>
    <xf numFmtId="0" fontId="14" fillId="16" borderId="0" xfId="0" applyFont="1" applyFill="1" applyAlignment="1">
      <alignment vertical="center"/>
    </xf>
    <xf numFmtId="21" fontId="25" fillId="8" borderId="16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48" xfId="0" applyFont="1" applyBorder="1" applyAlignment="1">
      <alignment horizontal="left" vertical="center"/>
    </xf>
    <xf numFmtId="0" fontId="27" fillId="0" borderId="148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47" xfId="0" applyFont="1" applyBorder="1" applyAlignment="1">
      <alignment vertical="center"/>
    </xf>
    <xf numFmtId="0" fontId="27" fillId="0" borderId="144" xfId="0" applyFont="1" applyBorder="1" applyAlignment="1">
      <alignment vertical="center"/>
    </xf>
    <xf numFmtId="0" fontId="27" fillId="0" borderId="72" xfId="0" applyFont="1" applyBorder="1" applyAlignment="1">
      <alignment vertical="center"/>
    </xf>
    <xf numFmtId="0" fontId="28" fillId="0" borderId="150" xfId="0" applyFont="1" applyBorder="1" applyAlignment="1">
      <alignment vertical="center"/>
    </xf>
    <xf numFmtId="0" fontId="27" fillId="0" borderId="150" xfId="0" applyFont="1" applyBorder="1" applyAlignment="1">
      <alignment horizontal="center" vertical="center"/>
    </xf>
    <xf numFmtId="0" fontId="27" fillId="0" borderId="151" xfId="0" applyFont="1" applyBorder="1" applyAlignment="1">
      <alignment vertical="center"/>
    </xf>
    <xf numFmtId="0" fontId="27" fillId="0" borderId="152" xfId="0" applyFont="1" applyBorder="1" applyAlignment="1">
      <alignment horizontal="left" vertical="center"/>
    </xf>
    <xf numFmtId="0" fontId="27" fillId="0" borderId="150" xfId="0" applyFont="1" applyBorder="1" applyAlignment="1">
      <alignment vertical="center"/>
    </xf>
    <xf numFmtId="0" fontId="27" fillId="0" borderId="25" xfId="0" applyFont="1" applyBorder="1" applyAlignment="1">
      <alignment vertical="center"/>
    </xf>
    <xf numFmtId="0" fontId="27" fillId="0" borderId="148" xfId="0" applyFont="1" applyBorder="1" applyAlignment="1">
      <alignment vertical="center"/>
    </xf>
    <xf numFmtId="0" fontId="27" fillId="0" borderId="26" xfId="0" applyFont="1" applyBorder="1" applyAlignment="1">
      <alignment horizontal="left" vertical="center"/>
    </xf>
    <xf numFmtId="0" fontId="27" fillId="0" borderId="16" xfId="0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35" fillId="0" borderId="144" xfId="0" applyFont="1" applyBorder="1" applyAlignment="1">
      <alignment vertical="center"/>
    </xf>
    <xf numFmtId="0" fontId="28" fillId="0" borderId="151" xfId="0" applyFont="1" applyBorder="1" applyAlignment="1">
      <alignment vertical="center"/>
    </xf>
    <xf numFmtId="0" fontId="27" fillId="0" borderId="152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53" fillId="0" borderId="149" xfId="0" applyFont="1" applyBorder="1" applyAlignment="1">
      <alignment vertical="center"/>
    </xf>
    <xf numFmtId="0" fontId="53" fillId="0" borderId="147" xfId="0" applyFont="1" applyBorder="1" applyAlignment="1">
      <alignment vertical="center"/>
    </xf>
    <xf numFmtId="0" fontId="53" fillId="0" borderId="151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28" fillId="0" borderId="0" xfId="0" applyFont="1" applyAlignment="1"/>
    <xf numFmtId="0" fontId="25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3" fillId="0" borderId="1" xfId="0" applyFont="1" applyBorder="1" applyAlignment="1">
      <alignment horizontal="left" vertical="center"/>
    </xf>
    <xf numFmtId="0" fontId="53" fillId="0" borderId="72" xfId="0" applyFont="1" applyBorder="1" applyAlignment="1">
      <alignment vertical="center"/>
    </xf>
    <xf numFmtId="0" fontId="53" fillId="0" borderId="150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8" fillId="0" borderId="20" xfId="0" applyFont="1" applyBorder="1" applyAlignment="1">
      <alignment vertical="center"/>
    </xf>
    <xf numFmtId="0" fontId="28" fillId="0" borderId="20" xfId="0" applyFont="1" applyBorder="1" applyAlignment="1"/>
    <xf numFmtId="0" fontId="27" fillId="0" borderId="20" xfId="0" applyFont="1" applyBorder="1" applyAlignment="1">
      <alignment vertical="center"/>
    </xf>
    <xf numFmtId="0" fontId="53" fillId="0" borderId="20" xfId="0" applyFont="1" applyBorder="1" applyAlignment="1">
      <alignment vertical="center"/>
    </xf>
    <xf numFmtId="0" fontId="28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25" fillId="0" borderId="72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/>
    </xf>
    <xf numFmtId="0" fontId="58" fillId="0" borderId="20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1" xfId="0" applyFont="1" applyBorder="1" applyAlignment="1">
      <alignment vertical="center"/>
    </xf>
    <xf numFmtId="0" fontId="25" fillId="0" borderId="153" xfId="0" applyFont="1" applyFill="1" applyBorder="1" applyAlignment="1">
      <alignment horizontal="center" vertical="center"/>
    </xf>
    <xf numFmtId="49" fontId="25" fillId="0" borderId="72" xfId="0" applyNumberFormat="1" applyFont="1" applyBorder="1" applyAlignment="1">
      <alignment horizontal="center" vertical="center"/>
    </xf>
    <xf numFmtId="0" fontId="25" fillId="8" borderId="149" xfId="0" applyFont="1" applyFill="1" applyBorder="1" applyAlignment="1">
      <alignment horizontal="center" vertical="center"/>
    </xf>
    <xf numFmtId="0" fontId="29" fillId="0" borderId="144" xfId="0" applyFont="1" applyFill="1" applyBorder="1" applyAlignment="1">
      <alignment horizontal="center" vertical="center"/>
    </xf>
    <xf numFmtId="0" fontId="28" fillId="0" borderId="154" xfId="0" applyFont="1" applyFill="1" applyBorder="1" applyAlignment="1">
      <alignment horizontal="center" vertical="center"/>
    </xf>
    <xf numFmtId="0" fontId="52" fillId="0" borderId="9" xfId="0" applyFont="1" applyBorder="1"/>
    <xf numFmtId="0" fontId="52" fillId="0" borderId="9" xfId="0" applyFont="1" applyBorder="1" applyAlignment="1">
      <alignment horizontal="center"/>
    </xf>
    <xf numFmtId="0" fontId="25" fillId="17" borderId="40" xfId="0" applyFont="1" applyFill="1" applyBorder="1" applyAlignment="1">
      <alignment horizontal="center" vertical="center"/>
    </xf>
    <xf numFmtId="0" fontId="25" fillId="18" borderId="37" xfId="0" applyFont="1" applyFill="1" applyBorder="1" applyAlignment="1">
      <alignment horizontal="left" vertical="center"/>
    </xf>
    <xf numFmtId="0" fontId="25" fillId="18" borderId="38" xfId="0" applyFont="1" applyFill="1" applyBorder="1" applyAlignment="1">
      <alignment horizontal="left" vertical="center"/>
    </xf>
    <xf numFmtId="0" fontId="25" fillId="18" borderId="1" xfId="0" applyFont="1" applyFill="1" applyBorder="1" applyAlignment="1">
      <alignment horizontal="center" vertical="center"/>
    </xf>
    <xf numFmtId="0" fontId="25" fillId="18" borderId="1" xfId="0" applyFont="1" applyFill="1" applyBorder="1" applyAlignment="1">
      <alignment horizontal="left" vertical="center"/>
    </xf>
    <xf numFmtId="0" fontId="25" fillId="18" borderId="72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50" fillId="11" borderId="123" xfId="0" applyFont="1" applyFill="1" applyBorder="1" applyAlignment="1">
      <alignment horizontal="center" vertical="center"/>
    </xf>
    <xf numFmtId="0" fontId="51" fillId="0" borderId="125" xfId="0" applyFont="1" applyBorder="1"/>
    <xf numFmtId="0" fontId="51" fillId="0" borderId="124" xfId="0" applyFont="1" applyBorder="1"/>
    <xf numFmtId="0" fontId="35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2" fillId="11" borderId="118" xfId="0" applyFont="1" applyFill="1" applyBorder="1" applyAlignment="1">
      <alignment horizontal="center" vertical="center"/>
    </xf>
    <xf numFmtId="164" fontId="48" fillId="11" borderId="118" xfId="0" applyNumberFormat="1" applyFont="1" applyFill="1" applyBorder="1" applyAlignment="1">
      <alignment horizontal="center" vertical="center"/>
    </xf>
    <xf numFmtId="0" fontId="32" fillId="11" borderId="123" xfId="0" applyFont="1" applyFill="1" applyBorder="1" applyAlignment="1">
      <alignment horizontal="center" vertical="center"/>
    </xf>
    <xf numFmtId="14" fontId="48" fillId="11" borderId="125" xfId="0" applyNumberFormat="1" applyFont="1" applyFill="1" applyBorder="1" applyAlignment="1">
      <alignment horizontal="center" vertical="center"/>
    </xf>
    <xf numFmtId="14" fontId="48" fillId="11" borderId="124" xfId="0" applyNumberFormat="1" applyFont="1" applyFill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28" fillId="0" borderId="116" xfId="0" applyFont="1" applyBorder="1" applyAlignment="1">
      <alignment horizontal="center" vertical="center"/>
    </xf>
    <xf numFmtId="0" fontId="25" fillId="9" borderId="117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31" fillId="5" borderId="86" xfId="0" applyFont="1" applyFill="1" applyBorder="1" applyAlignment="1">
      <alignment horizontal="center" vertical="center"/>
    </xf>
    <xf numFmtId="0" fontId="31" fillId="5" borderId="54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164" fontId="48" fillId="11" borderId="123" xfId="0" applyNumberFormat="1" applyFont="1" applyFill="1" applyBorder="1" applyAlignment="1">
      <alignment horizontal="center" vertical="center"/>
    </xf>
    <xf numFmtId="164" fontId="48" fillId="11" borderId="125" xfId="0" applyNumberFormat="1" applyFont="1" applyFill="1" applyBorder="1" applyAlignment="1">
      <alignment horizontal="center" vertical="center"/>
    </xf>
    <xf numFmtId="164" fontId="48" fillId="11" borderId="124" xfId="0" applyNumberFormat="1" applyFont="1" applyFill="1" applyBorder="1" applyAlignment="1">
      <alignment horizontal="center" vertical="center"/>
    </xf>
    <xf numFmtId="0" fontId="25" fillId="9" borderId="45" xfId="0" applyFont="1" applyFill="1" applyBorder="1" applyAlignment="1">
      <alignment horizontal="center" vertical="center" wrapText="1"/>
    </xf>
    <xf numFmtId="0" fontId="25" fillId="9" borderId="114" xfId="0" applyFont="1" applyFill="1" applyBorder="1" applyAlignment="1">
      <alignment horizontal="center" vertical="center" wrapText="1"/>
    </xf>
    <xf numFmtId="0" fontId="50" fillId="11" borderId="118" xfId="0" applyFont="1" applyFill="1" applyBorder="1" applyAlignment="1">
      <alignment horizontal="center" vertical="center"/>
    </xf>
    <xf numFmtId="0" fontId="32" fillId="11" borderId="124" xfId="0" applyFont="1" applyFill="1" applyBorder="1" applyAlignment="1">
      <alignment horizontal="center" vertical="center"/>
    </xf>
    <xf numFmtId="0" fontId="37" fillId="11" borderId="118" xfId="0" applyFont="1" applyFill="1" applyBorder="1" applyAlignment="1">
      <alignment horizontal="center" vertical="center"/>
    </xf>
    <xf numFmtId="0" fontId="33" fillId="0" borderId="119" xfId="0" applyFont="1" applyBorder="1" applyAlignment="1">
      <alignment horizontal="left" vertical="center"/>
    </xf>
    <xf numFmtId="0" fontId="40" fillId="0" borderId="0" xfId="0" applyFont="1" applyBorder="1" applyAlignment="1">
      <alignment horizontal="center" vertical="center"/>
    </xf>
    <xf numFmtId="0" fontId="25" fillId="9" borderId="120" xfId="0" applyFont="1" applyFill="1" applyBorder="1" applyAlignment="1">
      <alignment horizontal="center" vertical="center" wrapText="1"/>
    </xf>
    <xf numFmtId="0" fontId="25" fillId="9" borderId="121" xfId="0" applyFont="1" applyFill="1" applyBorder="1" applyAlignment="1">
      <alignment horizontal="center" vertical="center" wrapText="1"/>
    </xf>
    <xf numFmtId="0" fontId="25" fillId="9" borderId="116" xfId="0" applyFont="1" applyFill="1" applyBorder="1" applyAlignment="1">
      <alignment horizontal="center" vertical="center" wrapText="1"/>
    </xf>
    <xf numFmtId="0" fontId="27" fillId="0" borderId="122" xfId="0" applyFont="1" applyBorder="1"/>
    <xf numFmtId="0" fontId="27" fillId="0" borderId="54" xfId="0" applyFont="1" applyBorder="1"/>
    <xf numFmtId="0" fontId="26" fillId="0" borderId="115" xfId="0" applyFont="1" applyBorder="1" applyAlignment="1">
      <alignment horizontal="center" vertical="center"/>
    </xf>
    <xf numFmtId="0" fontId="26" fillId="0" borderId="116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3" xfId="0" applyFont="1" applyBorder="1"/>
    <xf numFmtId="0" fontId="27" fillId="0" borderId="45" xfId="0" applyFont="1" applyBorder="1"/>
    <xf numFmtId="0" fontId="7" fillId="11" borderId="123" xfId="0" applyFont="1" applyFill="1" applyBorder="1" applyAlignment="1">
      <alignment horizontal="center" vertical="center"/>
    </xf>
    <xf numFmtId="49" fontId="23" fillId="0" borderId="27" xfId="0" applyNumberFormat="1" applyFont="1" applyBorder="1" applyAlignment="1">
      <alignment horizontal="center"/>
    </xf>
    <xf numFmtId="49" fontId="23" fillId="0" borderId="119" xfId="0" applyNumberFormat="1" applyFont="1" applyBorder="1" applyAlignment="1">
      <alignment horizontal="center"/>
    </xf>
    <xf numFmtId="49" fontId="23" fillId="0" borderId="28" xfId="0" applyNumberFormat="1" applyFont="1" applyBorder="1" applyAlignment="1">
      <alignment horizontal="center"/>
    </xf>
    <xf numFmtId="14" fontId="7" fillId="11" borderId="123" xfId="0" applyNumberFormat="1" applyFont="1" applyFill="1" applyBorder="1" applyAlignment="1">
      <alignment horizontal="center" vertical="center"/>
    </xf>
    <xf numFmtId="14" fontId="7" fillId="11" borderId="125" xfId="0" applyNumberFormat="1" applyFont="1" applyFill="1" applyBorder="1" applyAlignment="1">
      <alignment horizontal="center" vertical="center"/>
    </xf>
    <xf numFmtId="14" fontId="7" fillId="11" borderId="124" xfId="0" applyNumberFormat="1" applyFont="1" applyFill="1" applyBorder="1" applyAlignment="1">
      <alignment horizontal="center" vertical="center"/>
    </xf>
    <xf numFmtId="0" fontId="4" fillId="3" borderId="126" xfId="0" applyFont="1" applyFill="1" applyBorder="1" applyAlignment="1">
      <alignment horizontal="center" vertical="center"/>
    </xf>
    <xf numFmtId="0" fontId="4" fillId="3" borderId="12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2" xfId="0" applyFont="1" applyFill="1" applyBorder="1" applyAlignment="1">
      <alignment horizontal="center" vertical="center"/>
    </xf>
    <xf numFmtId="0" fontId="4" fillId="3" borderId="127" xfId="0" applyFont="1" applyFill="1" applyBorder="1" applyAlignment="1">
      <alignment horizontal="center" vertical="center"/>
    </xf>
    <xf numFmtId="0" fontId="4" fillId="3" borderId="128" xfId="0" applyFont="1" applyFill="1" applyBorder="1" applyAlignment="1">
      <alignment horizontal="center" vertical="center"/>
    </xf>
    <xf numFmtId="0" fontId="4" fillId="3" borderId="129" xfId="0" applyFont="1" applyFill="1" applyBorder="1" applyAlignment="1">
      <alignment horizontal="center" vertical="center"/>
    </xf>
    <xf numFmtId="164" fontId="7" fillId="11" borderId="123" xfId="0" applyNumberFormat="1" applyFont="1" applyFill="1" applyBorder="1" applyAlignment="1">
      <alignment horizontal="center" vertical="center"/>
    </xf>
    <xf numFmtId="164" fontId="7" fillId="11" borderId="124" xfId="0" applyNumberFormat="1" applyFont="1" applyFill="1" applyBorder="1" applyAlignment="1">
      <alignment horizontal="center" vertical="center"/>
    </xf>
    <xf numFmtId="0" fontId="7" fillId="11" borderId="1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20" fillId="0" borderId="18" xfId="0" applyNumberFormat="1" applyFont="1" applyBorder="1" applyAlignment="1">
      <alignment horizontal="center" vertical="center"/>
    </xf>
    <xf numFmtId="165" fontId="20" fillId="0" borderId="0" xfId="0" applyNumberFormat="1" applyFont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165" fontId="18" fillId="0" borderId="0" xfId="0" applyNumberFormat="1" applyFont="1" applyBorder="1" applyAlignment="1">
      <alignment horizontal="center" vertical="center"/>
    </xf>
    <xf numFmtId="165" fontId="19" fillId="12" borderId="130" xfId="0" applyNumberFormat="1" applyFont="1" applyFill="1" applyBorder="1" applyAlignment="1">
      <alignment horizontal="center" vertical="center"/>
    </xf>
    <xf numFmtId="165" fontId="19" fillId="12" borderId="131" xfId="0" applyNumberFormat="1" applyFont="1" applyFill="1" applyBorder="1" applyAlignment="1">
      <alignment horizontal="center" vertical="center"/>
    </xf>
    <xf numFmtId="165" fontId="19" fillId="12" borderId="1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8"/>
        </patternFill>
      </fill>
    </dxf>
    <dxf>
      <font>
        <b val="0"/>
        <condense val="0"/>
        <extend val="0"/>
        <color indexed="8"/>
      </font>
      <fill>
        <patternFill patternType="solid">
          <fgColor indexed="43"/>
          <bgColor indexed="47"/>
        </patternFill>
      </fill>
    </dxf>
    <dxf>
      <fill>
        <patternFill patternType="solid">
          <fgColor indexed="31"/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66675</xdr:rowOff>
    </xdr:from>
    <xdr:to>
      <xdr:col>2</xdr:col>
      <xdr:colOff>790575</xdr:colOff>
      <xdr:row>6</xdr:row>
      <xdr:rowOff>190500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66675"/>
          <a:ext cx="1333500" cy="1266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114300</xdr:colOff>
      <xdr:row>48</xdr:row>
      <xdr:rowOff>38100</xdr:rowOff>
    </xdr:from>
    <xdr:to>
      <xdr:col>2</xdr:col>
      <xdr:colOff>1028700</xdr:colOff>
      <xdr:row>55</xdr:row>
      <xdr:rowOff>142875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7038975"/>
          <a:ext cx="1552575" cy="1390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28575</xdr:colOff>
      <xdr:row>156</xdr:row>
      <xdr:rowOff>28575</xdr:rowOff>
    </xdr:from>
    <xdr:to>
      <xdr:col>2</xdr:col>
      <xdr:colOff>723900</xdr:colOff>
      <xdr:row>162</xdr:row>
      <xdr:rowOff>152400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30318075"/>
          <a:ext cx="1333500" cy="1266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66675</xdr:colOff>
      <xdr:row>98</xdr:row>
      <xdr:rowOff>38100</xdr:rowOff>
    </xdr:from>
    <xdr:to>
      <xdr:col>2</xdr:col>
      <xdr:colOff>1038225</xdr:colOff>
      <xdr:row>106</xdr:row>
      <xdr:rowOff>161925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900" y="17449800"/>
          <a:ext cx="1609725" cy="17049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8</xdr:col>
      <xdr:colOff>304800</xdr:colOff>
      <xdr:row>0</xdr:row>
      <xdr:rowOff>28575</xdr:rowOff>
    </xdr:from>
    <xdr:to>
      <xdr:col>10</xdr:col>
      <xdr:colOff>528925</xdr:colOff>
      <xdr:row>5</xdr:row>
      <xdr:rowOff>28575</xdr:rowOff>
    </xdr:to>
    <xdr:pic>
      <xdr:nvPicPr>
        <xdr:cNvPr id="12" name="Image 11" descr="Logo RSM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0375" y="28575"/>
          <a:ext cx="1424275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49</xdr:row>
      <xdr:rowOff>57150</xdr:rowOff>
    </xdr:from>
    <xdr:to>
      <xdr:col>10</xdr:col>
      <xdr:colOff>519400</xdr:colOff>
      <xdr:row>54</xdr:row>
      <xdr:rowOff>76200</xdr:rowOff>
    </xdr:to>
    <xdr:pic>
      <xdr:nvPicPr>
        <xdr:cNvPr id="13" name="Image 12" descr="Logo RSM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0850" y="9315450"/>
          <a:ext cx="1424275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99</xdr:row>
      <xdr:rowOff>28575</xdr:rowOff>
    </xdr:from>
    <xdr:to>
      <xdr:col>10</xdr:col>
      <xdr:colOff>519400</xdr:colOff>
      <xdr:row>103</xdr:row>
      <xdr:rowOff>161925</xdr:rowOff>
    </xdr:to>
    <xdr:pic>
      <xdr:nvPicPr>
        <xdr:cNvPr id="14" name="Image 13" descr="Logo RSM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0850" y="22583775"/>
          <a:ext cx="1424275" cy="89535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156</xdr:row>
      <xdr:rowOff>38100</xdr:rowOff>
    </xdr:from>
    <xdr:to>
      <xdr:col>10</xdr:col>
      <xdr:colOff>519400</xdr:colOff>
      <xdr:row>160</xdr:row>
      <xdr:rowOff>171450</xdr:rowOff>
    </xdr:to>
    <xdr:pic>
      <xdr:nvPicPr>
        <xdr:cNvPr id="15" name="Image 14" descr="Logo RSM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0850" y="35280600"/>
          <a:ext cx="1424275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381000</xdr:colOff>
      <xdr:row>4</xdr:row>
      <xdr:rowOff>228600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1009650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6</xdr:col>
      <xdr:colOff>523875</xdr:colOff>
      <xdr:row>0</xdr:row>
      <xdr:rowOff>0</xdr:rowOff>
    </xdr:from>
    <xdr:to>
      <xdr:col>7</xdr:col>
      <xdr:colOff>723900</xdr:colOff>
      <xdr:row>3</xdr:row>
      <xdr:rowOff>200025</xdr:rowOff>
    </xdr:to>
    <xdr:pic>
      <xdr:nvPicPr>
        <xdr:cNvPr id="2050" name="Image 0" descr="LOGO  VC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375" y="0"/>
          <a:ext cx="7239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0</xdr:row>
      <xdr:rowOff>66675</xdr:rowOff>
    </xdr:from>
    <xdr:to>
      <xdr:col>4</xdr:col>
      <xdr:colOff>1809750</xdr:colOff>
      <xdr:row>3</xdr:row>
      <xdr:rowOff>57150</xdr:rowOff>
    </xdr:to>
    <xdr:pic>
      <xdr:nvPicPr>
        <xdr:cNvPr id="3073" name="Image 0" descr="LOGO  VC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666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0</xdr:row>
      <xdr:rowOff>66675</xdr:rowOff>
    </xdr:from>
    <xdr:to>
      <xdr:col>4</xdr:col>
      <xdr:colOff>1809750</xdr:colOff>
      <xdr:row>3</xdr:row>
      <xdr:rowOff>57150</xdr:rowOff>
    </xdr:to>
    <xdr:pic>
      <xdr:nvPicPr>
        <xdr:cNvPr id="4097" name="Image 0" descr="LOGO  VC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666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0</xdr:row>
      <xdr:rowOff>66675</xdr:rowOff>
    </xdr:from>
    <xdr:to>
      <xdr:col>4</xdr:col>
      <xdr:colOff>1809750</xdr:colOff>
      <xdr:row>3</xdr:row>
      <xdr:rowOff>57150</xdr:rowOff>
    </xdr:to>
    <xdr:pic>
      <xdr:nvPicPr>
        <xdr:cNvPr id="5121" name="Image 0" descr="LOGO  VC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666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981075</xdr:colOff>
      <xdr:row>0</xdr:row>
      <xdr:rowOff>66675</xdr:rowOff>
    </xdr:from>
    <xdr:to>
      <xdr:col>4</xdr:col>
      <xdr:colOff>1809750</xdr:colOff>
      <xdr:row>3</xdr:row>
      <xdr:rowOff>57150</xdr:rowOff>
    </xdr:to>
    <xdr:pic>
      <xdr:nvPicPr>
        <xdr:cNvPr id="6145" name="Image 0" descr="LOGO  VC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3100" y="666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irat/AppData/Local/Microsoft/Windows/Temporary%20Internet%20Files/Content.IE5/RECR0DK5/modele-adultes-rou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/AppData/Local/Microsoft/Windows/INetCache/Content.Outlook/EWDPVLYC/Planning%20Chatenay%202015%20Indice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Réglages"/>
      <sheetName val="Licences"/>
      <sheetName val="Hors FSGT69"/>
      <sheetName val="inscr 1+2"/>
      <sheetName val="inscr 3"/>
      <sheetName val="inscr 4"/>
      <sheetName val="inscr 5"/>
      <sheetName val="Resultats 1+2"/>
      <sheetName val="Resultats 3"/>
      <sheetName val="Resultats 4"/>
      <sheetName val="Resultats 5"/>
      <sheetName val="Stat"/>
    </sheetNames>
    <sheetDataSet>
      <sheetData sheetId="0"/>
      <sheetData sheetId="1"/>
      <sheetData sheetId="2"/>
      <sheetData sheetId="3"/>
      <sheetData sheetId="4">
        <row r="5">
          <cell r="C5" t="str">
            <v>LASSARA</v>
          </cell>
          <cell r="D5" t="str">
            <v>ALAIN</v>
          </cell>
          <cell r="E5" t="str">
            <v>AC FRANCHELEINS</v>
          </cell>
        </row>
        <row r="11">
          <cell r="C11" t="str">
            <v>DELEERSNYDER</v>
          </cell>
          <cell r="D11" t="str">
            <v>ARNAUD</v>
          </cell>
          <cell r="E11" t="str">
            <v>SAINT DENIS CYCLISTE</v>
          </cell>
        </row>
        <row r="15">
          <cell r="C15" t="str">
            <v>BEGON</v>
          </cell>
          <cell r="D15" t="str">
            <v>TONY</v>
          </cell>
          <cell r="E15" t="str">
            <v>TEAM DES DOMBES</v>
          </cell>
        </row>
        <row r="21">
          <cell r="C21" t="str">
            <v>DULONG</v>
          </cell>
          <cell r="D21" t="str">
            <v>VINCENT</v>
          </cell>
          <cell r="E21" t="str">
            <v>TEAM DES DOMBES</v>
          </cell>
        </row>
      </sheetData>
      <sheetData sheetId="5">
        <row r="2">
          <cell r="H2" t="str">
            <v>FSGT</v>
          </cell>
          <cell r="I2">
            <v>69</v>
          </cell>
        </row>
        <row r="3">
          <cell r="H3" t="str">
            <v>FSGT</v>
          </cell>
          <cell r="I3">
            <v>69</v>
          </cell>
        </row>
        <row r="4">
          <cell r="H4" t="str">
            <v>FSGT</v>
          </cell>
          <cell r="I4">
            <v>69</v>
          </cell>
        </row>
        <row r="5">
          <cell r="H5" t="str">
            <v>FSGT</v>
          </cell>
        </row>
        <row r="6">
          <cell r="H6" t="str">
            <v>FSGT</v>
          </cell>
          <cell r="I6">
            <v>69</v>
          </cell>
        </row>
        <row r="7">
          <cell r="C7" t="str">
            <v>THOMAS</v>
          </cell>
          <cell r="D7" t="str">
            <v>JEROME</v>
          </cell>
          <cell r="E7" t="str">
            <v>VC LAGNIEU</v>
          </cell>
          <cell r="H7" t="str">
            <v>FSGT</v>
          </cell>
          <cell r="I7">
            <v>69</v>
          </cell>
        </row>
        <row r="8">
          <cell r="H8" t="str">
            <v>FSGT</v>
          </cell>
        </row>
        <row r="9">
          <cell r="H9" t="str">
            <v>FSGT</v>
          </cell>
          <cell r="I9">
            <v>69</v>
          </cell>
        </row>
        <row r="10">
          <cell r="H10" t="str">
            <v>FSGT</v>
          </cell>
          <cell r="I10">
            <v>69</v>
          </cell>
        </row>
        <row r="11">
          <cell r="H11" t="str">
            <v>FSGT</v>
          </cell>
          <cell r="I11">
            <v>69</v>
          </cell>
        </row>
        <row r="12">
          <cell r="H12" t="str">
            <v>FSGT</v>
          </cell>
          <cell r="I12">
            <v>69</v>
          </cell>
        </row>
        <row r="13">
          <cell r="H13" t="str">
            <v>FSGT</v>
          </cell>
          <cell r="I13">
            <v>69</v>
          </cell>
        </row>
        <row r="14">
          <cell r="C14" t="str">
            <v>MOLTO</v>
          </cell>
          <cell r="D14" t="str">
            <v>STEPHANE</v>
          </cell>
          <cell r="E14" t="str">
            <v>ES JONAGEOIS CYCLO</v>
          </cell>
          <cell r="H14" t="str">
            <v>FSGT</v>
          </cell>
          <cell r="I14">
            <v>69</v>
          </cell>
        </row>
        <row r="15">
          <cell r="H15" t="str">
            <v>FSGT</v>
          </cell>
          <cell r="I15">
            <v>69</v>
          </cell>
        </row>
        <row r="16">
          <cell r="H16" t="str">
            <v>FSGT</v>
          </cell>
          <cell r="I16">
            <v>69</v>
          </cell>
        </row>
        <row r="17">
          <cell r="H17" t="str">
            <v>FSGT</v>
          </cell>
          <cell r="I17">
            <v>69</v>
          </cell>
        </row>
        <row r="18">
          <cell r="H18" t="str">
            <v>FSGT</v>
          </cell>
          <cell r="I18">
            <v>69</v>
          </cell>
        </row>
        <row r="19">
          <cell r="H19" t="str">
            <v>FSGT</v>
          </cell>
          <cell r="I19">
            <v>69</v>
          </cell>
        </row>
        <row r="20">
          <cell r="H20" t="str">
            <v>FSGT</v>
          </cell>
          <cell r="I20">
            <v>69</v>
          </cell>
        </row>
        <row r="21">
          <cell r="H21" t="str">
            <v>FSGT</v>
          </cell>
          <cell r="I21">
            <v>69</v>
          </cell>
        </row>
        <row r="22">
          <cell r="H22" t="str">
            <v>FSGT</v>
          </cell>
          <cell r="I22">
            <v>69</v>
          </cell>
        </row>
        <row r="23">
          <cell r="H23" t="str">
            <v>FSGT</v>
          </cell>
        </row>
        <row r="24">
          <cell r="H24" t="str">
            <v>FSGT</v>
          </cell>
          <cell r="I24">
            <v>69</v>
          </cell>
        </row>
        <row r="25">
          <cell r="H25" t="str">
            <v>FSGT</v>
          </cell>
          <cell r="I25">
            <v>69</v>
          </cell>
        </row>
        <row r="26">
          <cell r="H26" t="str">
            <v>FSGT</v>
          </cell>
          <cell r="I26">
            <v>69</v>
          </cell>
        </row>
        <row r="28">
          <cell r="H28" t="str">
            <v>FSGT</v>
          </cell>
          <cell r="I28">
            <v>69</v>
          </cell>
        </row>
        <row r="29">
          <cell r="C29" t="str">
            <v>ANIA ASENJO</v>
          </cell>
          <cell r="D29" t="str">
            <v>MIGUEL</v>
          </cell>
          <cell r="E29" t="str">
            <v>ECO VILLEURBANNE</v>
          </cell>
        </row>
        <row r="31">
          <cell r="C31" t="str">
            <v>DESRAYAUD</v>
          </cell>
          <cell r="D31" t="str">
            <v>ALAIN</v>
          </cell>
          <cell r="E31" t="str">
            <v>VC BRIGNAIS</v>
          </cell>
          <cell r="H31" t="str">
            <v>FSGT</v>
          </cell>
          <cell r="I31">
            <v>69</v>
          </cell>
        </row>
        <row r="32">
          <cell r="H32" t="str">
            <v>FSGT</v>
          </cell>
          <cell r="I32">
            <v>69</v>
          </cell>
        </row>
      </sheetData>
      <sheetData sheetId="6">
        <row r="4">
          <cell r="C4" t="str">
            <v>FRASSANITO</v>
          </cell>
          <cell r="D4" t="str">
            <v>JEAN CLAUDE</v>
          </cell>
          <cell r="E4" t="str">
            <v>VC BRIGNAIS</v>
          </cell>
        </row>
        <row r="23">
          <cell r="C23" t="str">
            <v>ROBACZEWSKI</v>
          </cell>
          <cell r="D23" t="str">
            <v>NICOLAS</v>
          </cell>
          <cell r="E23" t="str">
            <v>EC DUQUESNE OULLINS</v>
          </cell>
        </row>
      </sheetData>
      <sheetData sheetId="7">
        <row r="35">
          <cell r="C35" t="str">
            <v>MONROGER</v>
          </cell>
          <cell r="D35" t="str">
            <v>SOPHIE</v>
          </cell>
          <cell r="E35" t="str">
            <v>AS BERTHELOT MERMOZ</v>
          </cell>
        </row>
        <row r="42">
          <cell r="C42" t="str">
            <v>RIONDET</v>
          </cell>
          <cell r="D42" t="str">
            <v>MARC</v>
          </cell>
          <cell r="E42" t="str">
            <v>VC BRIGNAIS</v>
          </cell>
        </row>
      </sheetData>
      <sheetData sheetId="8">
        <row r="2">
          <cell r="D2" t="str">
            <v>OGG</v>
          </cell>
          <cell r="E2" t="str">
            <v>David</v>
          </cell>
          <cell r="F2" t="str">
            <v>BCF</v>
          </cell>
          <cell r="I2" t="str">
            <v>BCF</v>
          </cell>
          <cell r="J2" t="str">
            <v>ENG</v>
          </cell>
        </row>
        <row r="3">
          <cell r="D3" t="str">
            <v>FAURE PROST</v>
          </cell>
          <cell r="E3" t="str">
            <v>LOUISON</v>
          </cell>
          <cell r="F3" t="str">
            <v>VC TREVOLIEN</v>
          </cell>
          <cell r="I3" t="str">
            <v>FSGT</v>
          </cell>
          <cell r="J3">
            <v>69</v>
          </cell>
        </row>
        <row r="4">
          <cell r="D4" t="str">
            <v>CHIRAT</v>
          </cell>
          <cell r="E4" t="str">
            <v>GILBERT</v>
          </cell>
          <cell r="F4" t="str">
            <v>TEAM DES DOMBES</v>
          </cell>
          <cell r="I4" t="str">
            <v>FSGT</v>
          </cell>
          <cell r="J4">
            <v>69</v>
          </cell>
        </row>
        <row r="5">
          <cell r="D5" t="str">
            <v>JOLY</v>
          </cell>
          <cell r="E5" t="str">
            <v>NICOLAS</v>
          </cell>
          <cell r="F5" t="str">
            <v>CC REPLONGES</v>
          </cell>
          <cell r="I5" t="str">
            <v>FSGT</v>
          </cell>
          <cell r="J5">
            <v>69</v>
          </cell>
        </row>
        <row r="6">
          <cell r="D6" t="str">
            <v>PAGE</v>
          </cell>
          <cell r="E6" t="str">
            <v>ANDRE</v>
          </cell>
          <cell r="F6" t="str">
            <v>CS PONT DE CHERUY</v>
          </cell>
          <cell r="I6" t="str">
            <v>FSGT</v>
          </cell>
          <cell r="J6">
            <v>69</v>
          </cell>
        </row>
        <row r="7">
          <cell r="D7" t="str">
            <v>BORDIEC</v>
          </cell>
          <cell r="E7" t="str">
            <v>LIONEL</v>
          </cell>
          <cell r="F7" t="str">
            <v>AS BERTHELOT MERMOZ</v>
          </cell>
          <cell r="I7" t="str">
            <v>FSGT</v>
          </cell>
          <cell r="J7">
            <v>69</v>
          </cell>
        </row>
        <row r="8">
          <cell r="D8" t="str">
            <v>RUBERTI</v>
          </cell>
          <cell r="E8" t="str">
            <v>ROLAND</v>
          </cell>
          <cell r="F8" t="str">
            <v>AC FRANCHELEINS</v>
          </cell>
          <cell r="I8" t="str">
            <v>FSGT</v>
          </cell>
          <cell r="J8">
            <v>69</v>
          </cell>
        </row>
        <row r="9">
          <cell r="D9" t="str">
            <v>GUILLOT</v>
          </cell>
          <cell r="E9" t="str">
            <v>PIERRE</v>
          </cell>
          <cell r="F9" t="str">
            <v>VIRIAT TEAM</v>
          </cell>
          <cell r="I9" t="str">
            <v>FSGT</v>
          </cell>
          <cell r="J9">
            <v>69</v>
          </cell>
        </row>
        <row r="10">
          <cell r="D10" t="str">
            <v>PREZIOSI</v>
          </cell>
          <cell r="E10" t="str">
            <v>DIMITRI</v>
          </cell>
          <cell r="F10" t="str">
            <v>CYCLO CLUB TRAMAYON</v>
          </cell>
          <cell r="I10" t="str">
            <v>FSGT</v>
          </cell>
          <cell r="J10">
            <v>71</v>
          </cell>
        </row>
        <row r="11">
          <cell r="D11" t="str">
            <v>BOINON</v>
          </cell>
          <cell r="E11" t="str">
            <v>SYLVAIN</v>
          </cell>
          <cell r="F11" t="str">
            <v>CC CHATILLONNAIS</v>
          </cell>
          <cell r="I11" t="str">
            <v>FSGT</v>
          </cell>
          <cell r="J11">
            <v>69</v>
          </cell>
        </row>
        <row r="12">
          <cell r="D12" t="str">
            <v>ROCFORT</v>
          </cell>
          <cell r="E12" t="str">
            <v>SEBASTIEN</v>
          </cell>
          <cell r="F12" t="str">
            <v>AS BERTHELOT MERMOZ</v>
          </cell>
          <cell r="I12" t="str">
            <v>FSGT</v>
          </cell>
          <cell r="J12">
            <v>69</v>
          </cell>
        </row>
        <row r="13">
          <cell r="D13" t="str">
            <v>LAURIA</v>
          </cell>
          <cell r="E13" t="str">
            <v>JOSEPH</v>
          </cell>
          <cell r="F13" t="str">
            <v>VC TREVOLIEN</v>
          </cell>
          <cell r="I13" t="str">
            <v>FSGT</v>
          </cell>
          <cell r="J13">
            <v>69</v>
          </cell>
        </row>
        <row r="14">
          <cell r="D14" t="str">
            <v>COLINMAIRE</v>
          </cell>
          <cell r="E14" t="str">
            <v>FABRICE</v>
          </cell>
          <cell r="F14" t="str">
            <v>AS BERTHELOT MERMOZ</v>
          </cell>
          <cell r="I14" t="str">
            <v>FSGT</v>
          </cell>
          <cell r="J14">
            <v>69</v>
          </cell>
        </row>
        <row r="15">
          <cell r="D15" t="str">
            <v>VERNIÉ</v>
          </cell>
          <cell r="E15" t="str">
            <v>PIERRE</v>
          </cell>
          <cell r="F15" t="str">
            <v>VC FRANCHEVILLE</v>
          </cell>
          <cell r="I15" t="str">
            <v>FSGT</v>
          </cell>
          <cell r="J15">
            <v>69</v>
          </cell>
        </row>
        <row r="16">
          <cell r="D16" t="str">
            <v>COPETTI</v>
          </cell>
          <cell r="E16" t="str">
            <v>FABRICE</v>
          </cell>
          <cell r="F16" t="str">
            <v>VC CORBAS</v>
          </cell>
          <cell r="I16" t="str">
            <v>FSGT</v>
          </cell>
          <cell r="J16">
            <v>69</v>
          </cell>
        </row>
        <row r="17">
          <cell r="D17" t="str">
            <v>ROGNARD</v>
          </cell>
          <cell r="E17" t="str">
            <v>MICHAEL</v>
          </cell>
          <cell r="F17" t="str">
            <v>VC TREVOLIEN</v>
          </cell>
          <cell r="I17" t="str">
            <v>FSGT</v>
          </cell>
          <cell r="J17">
            <v>69</v>
          </cell>
        </row>
        <row r="18">
          <cell r="D18" t="str">
            <v>POILPRE</v>
          </cell>
          <cell r="E18" t="str">
            <v>Olivier</v>
          </cell>
          <cell r="F18" t="str">
            <v>CC CHATILLON</v>
          </cell>
          <cell r="I18" t="str">
            <v>FFC</v>
          </cell>
          <cell r="J18">
            <v>1</v>
          </cell>
        </row>
        <row r="19">
          <cell r="D19" t="str">
            <v>ADAM</v>
          </cell>
          <cell r="E19" t="str">
            <v>SYLVAIN</v>
          </cell>
          <cell r="F19" t="str">
            <v>AS BERTHELOT MERMOZ</v>
          </cell>
          <cell r="I19" t="str">
            <v>FSGT</v>
          </cell>
          <cell r="J19">
            <v>69</v>
          </cell>
        </row>
        <row r="20">
          <cell r="D20" t="str">
            <v>MARCONNET</v>
          </cell>
          <cell r="E20" t="str">
            <v>PATRICE</v>
          </cell>
          <cell r="F20" t="str">
            <v>AC LYON VAISE</v>
          </cell>
          <cell r="I20" t="str">
            <v>FSGT</v>
          </cell>
          <cell r="J20">
            <v>69</v>
          </cell>
        </row>
        <row r="21">
          <cell r="D21" t="str">
            <v>ANGLERAND</v>
          </cell>
          <cell r="E21" t="str">
            <v>Jerome</v>
          </cell>
          <cell r="F21" t="str">
            <v>Velo club AMBERIEU</v>
          </cell>
          <cell r="I21" t="str">
            <v>FFC</v>
          </cell>
          <cell r="J21">
            <v>1</v>
          </cell>
        </row>
        <row r="22">
          <cell r="D22" t="str">
            <v>DUFOUR</v>
          </cell>
          <cell r="E22" t="str">
            <v>ETIENNE</v>
          </cell>
          <cell r="F22" t="str">
            <v>VC FRANCHEVILLE</v>
          </cell>
          <cell r="I22" t="str">
            <v>FSGT</v>
          </cell>
          <cell r="J22">
            <v>69</v>
          </cell>
        </row>
        <row r="23">
          <cell r="D23" t="str">
            <v>CHARRE</v>
          </cell>
          <cell r="E23" t="str">
            <v>PASCAL</v>
          </cell>
          <cell r="F23" t="str">
            <v>ROUE SPORTIVE MEXIMIEUX</v>
          </cell>
          <cell r="I23" t="str">
            <v>FSGT</v>
          </cell>
          <cell r="J23">
            <v>69</v>
          </cell>
        </row>
        <row r="24">
          <cell r="D24" t="str">
            <v>JEANDET</v>
          </cell>
          <cell r="E24" t="str">
            <v>JEAN CHRISTOPHE</v>
          </cell>
          <cell r="F24" t="str">
            <v>ASORTF</v>
          </cell>
          <cell r="I24" t="str">
            <v>FSGT</v>
          </cell>
          <cell r="J24">
            <v>69</v>
          </cell>
        </row>
        <row r="25">
          <cell r="D25" t="str">
            <v>CUNHA</v>
          </cell>
          <cell r="E25" t="str">
            <v>PAUL</v>
          </cell>
          <cell r="F25" t="str">
            <v>VC DECINES</v>
          </cell>
          <cell r="I25" t="str">
            <v>UFOLEP</v>
          </cell>
          <cell r="J25">
            <v>69</v>
          </cell>
        </row>
        <row r="26">
          <cell r="D26" t="str">
            <v>CARVALHO</v>
          </cell>
          <cell r="E26" t="str">
            <v>AUGUSTE</v>
          </cell>
          <cell r="F26" t="str">
            <v>ROUE SPORTIVE MEXIMIEUX</v>
          </cell>
          <cell r="I26" t="str">
            <v>FSGT</v>
          </cell>
          <cell r="J26">
            <v>69</v>
          </cell>
        </row>
        <row r="27">
          <cell r="D27" t="str">
            <v>MONTOURCY</v>
          </cell>
          <cell r="E27" t="str">
            <v>THOMAS</v>
          </cell>
          <cell r="F27" t="str">
            <v>CS PONT DE CHERUY</v>
          </cell>
          <cell r="I27" t="str">
            <v>FSGT</v>
          </cell>
          <cell r="J27">
            <v>69</v>
          </cell>
        </row>
        <row r="28">
          <cell r="D28" t="str">
            <v>BURCICKI</v>
          </cell>
          <cell r="E28" t="str">
            <v>PASCAL</v>
          </cell>
          <cell r="F28" t="str">
            <v>CS PONT DE CHERUY</v>
          </cell>
          <cell r="I28" t="str">
            <v>FSGT</v>
          </cell>
          <cell r="J28">
            <v>69</v>
          </cell>
        </row>
        <row r="29">
          <cell r="D29" t="str">
            <v>PARRACHO</v>
          </cell>
          <cell r="E29" t="str">
            <v>CHRISTOPHE</v>
          </cell>
          <cell r="F29" t="str">
            <v>SAINT VULBAS VELO SPORT</v>
          </cell>
          <cell r="I29" t="str">
            <v>FSGT</v>
          </cell>
          <cell r="J29">
            <v>69</v>
          </cell>
        </row>
        <row r="30">
          <cell r="D30" t="str">
            <v>DUSSABLY</v>
          </cell>
          <cell r="E30" t="str">
            <v>ANTOINE</v>
          </cell>
          <cell r="F30" t="str">
            <v>VC CHAROLLAIS</v>
          </cell>
          <cell r="I30" t="str">
            <v>FSGT</v>
          </cell>
          <cell r="J30">
            <v>71</v>
          </cell>
        </row>
      </sheetData>
      <sheetData sheetId="9">
        <row r="2">
          <cell r="D2" t="str">
            <v>VENET</v>
          </cell>
          <cell r="E2" t="str">
            <v>THOMAS</v>
          </cell>
          <cell r="F2" t="str">
            <v>ROUE SPORTIVE MEXIMIEUX</v>
          </cell>
        </row>
        <row r="3">
          <cell r="D3" t="str">
            <v>GENOUX</v>
          </cell>
          <cell r="E3" t="str">
            <v>SEBASTIEN</v>
          </cell>
          <cell r="F3" t="str">
            <v>VC DRUILLAT</v>
          </cell>
        </row>
        <row r="4">
          <cell r="D4" t="str">
            <v>BOUVIER</v>
          </cell>
          <cell r="E4" t="str">
            <v>MAXIME</v>
          </cell>
          <cell r="F4" t="str">
            <v>VC LAGNIEU</v>
          </cell>
        </row>
        <row r="5">
          <cell r="D5" t="str">
            <v>TORDI</v>
          </cell>
          <cell r="E5" t="str">
            <v>MICHEL</v>
          </cell>
          <cell r="F5" t="str">
            <v>CC LAGNIEU</v>
          </cell>
        </row>
        <row r="6">
          <cell r="D6" t="str">
            <v>BELIN</v>
          </cell>
          <cell r="E6" t="str">
            <v>JEAN MICHEL</v>
          </cell>
          <cell r="F6" t="str">
            <v>VC BRIGNAIS</v>
          </cell>
        </row>
        <row r="7">
          <cell r="D7" t="str">
            <v>MARTINON</v>
          </cell>
          <cell r="E7" t="str">
            <v>DENIS</v>
          </cell>
          <cell r="F7" t="str">
            <v>VC LAGNIEU</v>
          </cell>
        </row>
        <row r="8">
          <cell r="D8" t="str">
            <v>DE LORENZO</v>
          </cell>
          <cell r="E8" t="str">
            <v>ERIC</v>
          </cell>
          <cell r="F8" t="str">
            <v>TEAM DES DOMBES</v>
          </cell>
        </row>
        <row r="9">
          <cell r="D9" t="str">
            <v>SENDRON</v>
          </cell>
          <cell r="E9" t="str">
            <v>FREDERICK</v>
          </cell>
          <cell r="F9" t="str">
            <v>AC MOULIN A VENT</v>
          </cell>
        </row>
        <row r="10">
          <cell r="D10" t="str">
            <v>GAGNOUX</v>
          </cell>
          <cell r="E10" t="str">
            <v>EMMANUEL</v>
          </cell>
          <cell r="F10" t="str">
            <v>VIRIAT TEAM</v>
          </cell>
        </row>
        <row r="11">
          <cell r="D11" t="str">
            <v>CHAPEL</v>
          </cell>
          <cell r="E11" t="str">
            <v>FRANCK</v>
          </cell>
          <cell r="F11" t="str">
            <v>VC TREVOLIEN</v>
          </cell>
        </row>
        <row r="12">
          <cell r="D12" t="str">
            <v>CURT</v>
          </cell>
          <cell r="E12" t="str">
            <v>PATRICE</v>
          </cell>
          <cell r="F12" t="str">
            <v>VIRIAT TEAM</v>
          </cell>
        </row>
        <row r="13">
          <cell r="D13" t="str">
            <v>ROCFORT</v>
          </cell>
          <cell r="E13" t="str">
            <v>TRISTAN</v>
          </cell>
          <cell r="F13" t="str">
            <v>AS BERTHELOT MERMOZ</v>
          </cell>
        </row>
        <row r="14">
          <cell r="D14" t="str">
            <v>ARNAUD</v>
          </cell>
          <cell r="E14" t="str">
            <v>MICHEL</v>
          </cell>
          <cell r="F14" t="str">
            <v>VC TREVOLIEN</v>
          </cell>
        </row>
        <row r="15">
          <cell r="D15" t="str">
            <v>ROCHET</v>
          </cell>
          <cell r="E15" t="str">
            <v>OLIVIER</v>
          </cell>
          <cell r="F15" t="str">
            <v>VC DRUILLAT</v>
          </cell>
        </row>
        <row r="16">
          <cell r="D16" t="str">
            <v>LAMANT</v>
          </cell>
          <cell r="E16" t="str">
            <v>FREDERIC</v>
          </cell>
          <cell r="F16" t="str">
            <v>VC DRUILLAT</v>
          </cell>
        </row>
        <row r="17">
          <cell r="D17" t="str">
            <v>COIN</v>
          </cell>
          <cell r="E17" t="str">
            <v>PHILIPPE</v>
          </cell>
          <cell r="F17" t="str">
            <v>UC CULOZ BELLEY</v>
          </cell>
        </row>
        <row r="18">
          <cell r="D18" t="str">
            <v>RADIX</v>
          </cell>
          <cell r="E18" t="str">
            <v>CHRISTIAN</v>
          </cell>
          <cell r="F18" t="str">
            <v>VIRIAT TEAM</v>
          </cell>
        </row>
        <row r="19">
          <cell r="D19" t="str">
            <v>DE VERTEUIL</v>
          </cell>
          <cell r="E19" t="str">
            <v>JEAN MARC</v>
          </cell>
          <cell r="F19" t="str">
            <v>ECO VILLEURBANNE</v>
          </cell>
        </row>
        <row r="20">
          <cell r="D20" t="str">
            <v>GOMES</v>
          </cell>
          <cell r="E20" t="str">
            <v>CEDRIC</v>
          </cell>
          <cell r="F20" t="str">
            <v>SAINT VULBAS VELO SPORT</v>
          </cell>
        </row>
        <row r="21">
          <cell r="D21" t="str">
            <v>ALVAREZ</v>
          </cell>
          <cell r="E21" t="str">
            <v>ERIC</v>
          </cell>
          <cell r="F21" t="str">
            <v>VC TREVOLIEN</v>
          </cell>
        </row>
        <row r="22">
          <cell r="D22" t="str">
            <v>ECHARDOUR</v>
          </cell>
          <cell r="E22" t="str">
            <v>CYRILLE</v>
          </cell>
          <cell r="F22" t="str">
            <v>CS PONT DE CHERUY</v>
          </cell>
        </row>
        <row r="23">
          <cell r="D23" t="str">
            <v>VOUILLON</v>
          </cell>
          <cell r="E23" t="str">
            <v>BERNARD</v>
          </cell>
          <cell r="F23" t="str">
            <v>CYCLO CLUB TRAMAYON</v>
          </cell>
        </row>
        <row r="24">
          <cell r="D24" t="str">
            <v>BRIESACH</v>
          </cell>
          <cell r="E24" t="str">
            <v>THIERRY</v>
          </cell>
          <cell r="F24" t="str">
            <v>CC CHATONNAY ST ANNE</v>
          </cell>
        </row>
        <row r="25">
          <cell r="D25" t="str">
            <v>VERGER</v>
          </cell>
          <cell r="E25" t="str">
            <v>JEREMY</v>
          </cell>
          <cell r="F25" t="str">
            <v>VC DRUILLAT</v>
          </cell>
        </row>
        <row r="26">
          <cell r="D26" t="str">
            <v>CHAPUIS</v>
          </cell>
          <cell r="E26" t="str">
            <v>QUENTIN</v>
          </cell>
          <cell r="F26" t="str">
            <v>ROUE SPORTIVE MEXIMIEUX</v>
          </cell>
        </row>
        <row r="27">
          <cell r="D27" t="str">
            <v>GOBET</v>
          </cell>
          <cell r="E27" t="str">
            <v>PHILIPPE</v>
          </cell>
          <cell r="F27" t="str">
            <v>ES JONAGEOIS CYCLO</v>
          </cell>
        </row>
        <row r="28">
          <cell r="D28" t="str">
            <v>RAIMBEAUX</v>
          </cell>
          <cell r="E28" t="str">
            <v>CLAUDE</v>
          </cell>
          <cell r="F28" t="str">
            <v>FRIOL CLUB TAIN TOURNON</v>
          </cell>
        </row>
        <row r="29">
          <cell r="D29" t="str">
            <v>BOISTEAU</v>
          </cell>
          <cell r="E29" t="str">
            <v>PASCAL</v>
          </cell>
          <cell r="F29" t="str">
            <v>VIRIAT TEAM</v>
          </cell>
        </row>
      </sheetData>
      <sheetData sheetId="10">
        <row r="2">
          <cell r="D2" t="str">
            <v>ROUGER</v>
          </cell>
          <cell r="E2" t="str">
            <v>GIANNI</v>
          </cell>
          <cell r="F2" t="str">
            <v>UNION CYCLISTE DE COGNIN</v>
          </cell>
          <cell r="I2" t="str">
            <v>FSGT</v>
          </cell>
          <cell r="J2">
            <v>73</v>
          </cell>
        </row>
        <row r="3">
          <cell r="D3" t="str">
            <v>BELLUT</v>
          </cell>
          <cell r="E3" t="str">
            <v>MAXIME</v>
          </cell>
          <cell r="F3" t="str">
            <v>ES JONAGEOIS CYCLO</v>
          </cell>
          <cell r="I3" t="str">
            <v>FSGT</v>
          </cell>
          <cell r="J3">
            <v>69</v>
          </cell>
        </row>
        <row r="4">
          <cell r="D4" t="str">
            <v>RIOUAL</v>
          </cell>
          <cell r="E4" t="str">
            <v>YANN</v>
          </cell>
          <cell r="F4" t="str">
            <v>SAINT DENIS CYCLISTE</v>
          </cell>
          <cell r="I4" t="str">
            <v>FSGT</v>
          </cell>
          <cell r="J4">
            <v>69</v>
          </cell>
        </row>
        <row r="5">
          <cell r="D5" t="str">
            <v>DAMIAND</v>
          </cell>
          <cell r="E5" t="str">
            <v>GUILLAUME</v>
          </cell>
          <cell r="F5" t="str">
            <v>EC MUROISE</v>
          </cell>
          <cell r="I5" t="str">
            <v>FSGT</v>
          </cell>
          <cell r="J5">
            <v>69</v>
          </cell>
        </row>
        <row r="6">
          <cell r="D6" t="str">
            <v>GIRIN</v>
          </cell>
          <cell r="E6" t="str">
            <v>BERNARD</v>
          </cell>
          <cell r="F6" t="str">
            <v>VC FRANCHEVILLE</v>
          </cell>
          <cell r="I6" t="str">
            <v>FSGT</v>
          </cell>
          <cell r="J6">
            <v>69</v>
          </cell>
        </row>
        <row r="7">
          <cell r="D7" t="str">
            <v>TARAVEL</v>
          </cell>
          <cell r="E7" t="str">
            <v>ERIC</v>
          </cell>
          <cell r="F7" t="str">
            <v>VC TREVOLIEN</v>
          </cell>
          <cell r="I7" t="str">
            <v>FSGT</v>
          </cell>
          <cell r="J7">
            <v>69</v>
          </cell>
        </row>
        <row r="8">
          <cell r="D8" t="str">
            <v>CHARRE</v>
          </cell>
          <cell r="E8" t="str">
            <v>ALEXANDRE</v>
          </cell>
          <cell r="F8" t="str">
            <v>ROUE SPORTIVE MEXIMIEUX</v>
          </cell>
          <cell r="I8" t="str">
            <v>FSGT</v>
          </cell>
          <cell r="J8">
            <v>69</v>
          </cell>
        </row>
        <row r="9">
          <cell r="D9" t="str">
            <v>GARON</v>
          </cell>
          <cell r="E9" t="str">
            <v>JEAN MARC</v>
          </cell>
          <cell r="F9" t="str">
            <v>CS PONT DE CHERUY</v>
          </cell>
          <cell r="I9" t="str">
            <v>FSGT</v>
          </cell>
          <cell r="J9">
            <v>69</v>
          </cell>
        </row>
        <row r="10">
          <cell r="D10" t="str">
            <v>OCAMPO-GARZON</v>
          </cell>
          <cell r="E10" t="str">
            <v>CARLOS</v>
          </cell>
          <cell r="F10" t="str">
            <v>CS PONT DE CHERUY</v>
          </cell>
          <cell r="I10" t="str">
            <v>FSGT</v>
          </cell>
          <cell r="J10">
            <v>69</v>
          </cell>
        </row>
        <row r="11">
          <cell r="D11" t="str">
            <v>ROLLAND</v>
          </cell>
          <cell r="E11" t="str">
            <v>JEAN PIERRE</v>
          </cell>
          <cell r="F11" t="str">
            <v>VIRIAT TEAM</v>
          </cell>
          <cell r="I11" t="str">
            <v>FSGT</v>
          </cell>
          <cell r="J11">
            <v>69</v>
          </cell>
        </row>
        <row r="12">
          <cell r="D12" t="str">
            <v>BARTHELEMY</v>
          </cell>
          <cell r="E12" t="str">
            <v>JACQUES</v>
          </cell>
          <cell r="F12" t="str">
            <v>AC FRANCHELEINS</v>
          </cell>
          <cell r="I12" t="str">
            <v>FSGT</v>
          </cell>
          <cell r="J12">
            <v>69</v>
          </cell>
        </row>
        <row r="13">
          <cell r="D13" t="str">
            <v>SEVE</v>
          </cell>
          <cell r="E13" t="str">
            <v>MAX</v>
          </cell>
          <cell r="F13" t="str">
            <v>AC FRANCHELEINS</v>
          </cell>
          <cell r="I13" t="str">
            <v>FSGT</v>
          </cell>
          <cell r="J13">
            <v>69</v>
          </cell>
        </row>
        <row r="14">
          <cell r="D14" t="str">
            <v>CHABANON</v>
          </cell>
          <cell r="E14" t="str">
            <v>ALAIN</v>
          </cell>
          <cell r="F14" t="str">
            <v>VC BELLEGARDE</v>
          </cell>
          <cell r="I14" t="str">
            <v>FSGT</v>
          </cell>
          <cell r="J14">
            <v>69</v>
          </cell>
        </row>
        <row r="15">
          <cell r="D15" t="str">
            <v>DEMAGNY</v>
          </cell>
          <cell r="E15" t="str">
            <v>NICOLAS</v>
          </cell>
          <cell r="F15" t="str">
            <v>ROUE SPORTIVE MEXIMIEUX</v>
          </cell>
          <cell r="I15" t="str">
            <v>FSGT</v>
          </cell>
          <cell r="J15">
            <v>69</v>
          </cell>
        </row>
        <row r="16">
          <cell r="D16" t="str">
            <v>CHAMPENOIS</v>
          </cell>
          <cell r="E16" t="str">
            <v>SERGE</v>
          </cell>
          <cell r="F16" t="str">
            <v>CC CHATONNAY ST ANNE</v>
          </cell>
          <cell r="I16" t="str">
            <v>FSGT</v>
          </cell>
          <cell r="J16">
            <v>69</v>
          </cell>
        </row>
        <row r="17">
          <cell r="D17" t="str">
            <v>CHEVALIER</v>
          </cell>
          <cell r="E17" t="str">
            <v>ALAIN</v>
          </cell>
          <cell r="F17" t="str">
            <v>LYON SPRINT EVOLUTION</v>
          </cell>
          <cell r="I17" t="str">
            <v>FSGT</v>
          </cell>
          <cell r="J17">
            <v>69</v>
          </cell>
        </row>
        <row r="18">
          <cell r="D18" t="str">
            <v>BOUDOT</v>
          </cell>
          <cell r="E18" t="str">
            <v>FRANCIS</v>
          </cell>
          <cell r="F18" t="str">
            <v>ROUE SPORTIVE MEXIMIEUX</v>
          </cell>
          <cell r="I18" t="str">
            <v>FSGT</v>
          </cell>
          <cell r="J18">
            <v>69</v>
          </cell>
        </row>
        <row r="19">
          <cell r="D19" t="str">
            <v>DEYRAIL</v>
          </cell>
          <cell r="E19" t="str">
            <v>JEAN LUC</v>
          </cell>
          <cell r="F19" t="str">
            <v>AC MOULIN A VENT</v>
          </cell>
          <cell r="I19" t="str">
            <v>FSGT</v>
          </cell>
          <cell r="J19">
            <v>69</v>
          </cell>
        </row>
        <row r="20">
          <cell r="D20" t="str">
            <v>CAUTY</v>
          </cell>
          <cell r="E20" t="str">
            <v>FRANCK</v>
          </cell>
          <cell r="F20" t="str">
            <v>ASL CROTTET</v>
          </cell>
          <cell r="I20" t="str">
            <v>FSGT</v>
          </cell>
          <cell r="J20">
            <v>69</v>
          </cell>
        </row>
        <row r="21">
          <cell r="D21" t="str">
            <v>JENNINGS</v>
          </cell>
          <cell r="E21" t="str">
            <v>IAN</v>
          </cell>
          <cell r="F21" t="str">
            <v>TEAM DES DOMBES</v>
          </cell>
          <cell r="I21" t="str">
            <v>FSGT</v>
          </cell>
          <cell r="J21">
            <v>69</v>
          </cell>
        </row>
        <row r="22">
          <cell r="D22" t="str">
            <v>SERAPHIN</v>
          </cell>
          <cell r="E22" t="str">
            <v>THIERRY</v>
          </cell>
          <cell r="F22" t="str">
            <v>TEAM DES DOMBES</v>
          </cell>
          <cell r="I22" t="str">
            <v>FSGT</v>
          </cell>
          <cell r="J22">
            <v>69</v>
          </cell>
        </row>
        <row r="23">
          <cell r="D23" t="str">
            <v>DUMONT</v>
          </cell>
          <cell r="E23" t="str">
            <v>ERIC</v>
          </cell>
          <cell r="F23" t="str">
            <v>GUEUGNON</v>
          </cell>
          <cell r="I23" t="str">
            <v>FSGT</v>
          </cell>
          <cell r="J23">
            <v>71</v>
          </cell>
        </row>
        <row r="24">
          <cell r="D24" t="str">
            <v>BARTHE</v>
          </cell>
          <cell r="E24" t="str">
            <v>XAVIER</v>
          </cell>
          <cell r="F24" t="str">
            <v>UNION CYCLISTE DE COGNIN</v>
          </cell>
          <cell r="I24" t="str">
            <v>FSGT</v>
          </cell>
          <cell r="J24">
            <v>73</v>
          </cell>
        </row>
        <row r="25">
          <cell r="D25" t="str">
            <v>BARBIER</v>
          </cell>
          <cell r="E25" t="str">
            <v>STEPHANE</v>
          </cell>
          <cell r="F25" t="str">
            <v>VELO CLUB FSGT 74</v>
          </cell>
          <cell r="I25" t="str">
            <v>FSGT</v>
          </cell>
          <cell r="J25">
            <v>74</v>
          </cell>
        </row>
        <row r="26">
          <cell r="D26" t="str">
            <v>HOLSENBURGER</v>
          </cell>
          <cell r="E26" t="str">
            <v>FRANCIS</v>
          </cell>
          <cell r="F26" t="str">
            <v>VC DRUILLAT</v>
          </cell>
          <cell r="I26" t="str">
            <v>FSGT</v>
          </cell>
          <cell r="J26">
            <v>69</v>
          </cell>
        </row>
        <row r="27">
          <cell r="D27" t="str">
            <v>BONNAIRE</v>
          </cell>
          <cell r="E27" t="str">
            <v>CHRISTOPHE</v>
          </cell>
          <cell r="F27" t="str">
            <v>CS PONT DE CHERUY</v>
          </cell>
          <cell r="I27" t="str">
            <v>FSGT</v>
          </cell>
          <cell r="J27">
            <v>69</v>
          </cell>
        </row>
        <row r="28">
          <cell r="D28" t="str">
            <v>PALARIC</v>
          </cell>
          <cell r="E28" t="str">
            <v>JOEL</v>
          </cell>
          <cell r="F28" t="str">
            <v>VC BELLEGARDE</v>
          </cell>
          <cell r="I28" t="str">
            <v>FSGT</v>
          </cell>
          <cell r="J28">
            <v>69</v>
          </cell>
        </row>
        <row r="29">
          <cell r="D29" t="str">
            <v>FERRAND</v>
          </cell>
          <cell r="E29" t="str">
            <v>GUILLAUME</v>
          </cell>
          <cell r="F29" t="str">
            <v>ROUE SPORTIVE MEXIMIEUX</v>
          </cell>
          <cell r="I29" t="str">
            <v>FSGT</v>
          </cell>
          <cell r="J29">
            <v>69</v>
          </cell>
        </row>
        <row r="30">
          <cell r="D30" t="str">
            <v>BOUZIAT</v>
          </cell>
          <cell r="E30" t="str">
            <v>J FRANCOIS</v>
          </cell>
          <cell r="F30" t="str">
            <v>EC DUQUESNE OULLINS</v>
          </cell>
          <cell r="I30" t="str">
            <v>FSGT</v>
          </cell>
          <cell r="J30">
            <v>69</v>
          </cell>
        </row>
      </sheetData>
      <sheetData sheetId="11">
        <row r="2">
          <cell r="D2" t="str">
            <v>BOYAVAL</v>
          </cell>
          <cell r="E2" t="str">
            <v>MICHEL</v>
          </cell>
          <cell r="F2" t="str">
            <v>ROUE SPORTIVE MEXIMIEUX</v>
          </cell>
          <cell r="I2" t="str">
            <v>FSGT</v>
          </cell>
          <cell r="J2">
            <v>69</v>
          </cell>
        </row>
        <row r="3">
          <cell r="D3" t="str">
            <v>PELLETIER</v>
          </cell>
          <cell r="E3" t="str">
            <v>ROLAND</v>
          </cell>
          <cell r="F3" t="str">
            <v>ROUE SPORTIVE MEXIMIEUX</v>
          </cell>
          <cell r="I3" t="str">
            <v>FSGT</v>
          </cell>
          <cell r="J3">
            <v>69</v>
          </cell>
        </row>
        <row r="4">
          <cell r="D4" t="str">
            <v>DECOMBIS</v>
          </cell>
          <cell r="E4" t="str">
            <v>ERICK</v>
          </cell>
          <cell r="F4" t="str">
            <v>HORIZON 38</v>
          </cell>
          <cell r="I4" t="str">
            <v>FSGT</v>
          </cell>
          <cell r="J4">
            <v>69</v>
          </cell>
        </row>
        <row r="5">
          <cell r="D5" t="str">
            <v>BASSET</v>
          </cell>
          <cell r="E5" t="str">
            <v>STEPHANE</v>
          </cell>
          <cell r="F5" t="str">
            <v>VC TREVOLIEN</v>
          </cell>
          <cell r="I5" t="str">
            <v>FSGT</v>
          </cell>
          <cell r="J5">
            <v>69</v>
          </cell>
        </row>
        <row r="6">
          <cell r="D6" t="str">
            <v>BERNARD</v>
          </cell>
          <cell r="E6" t="str">
            <v>PASCAL</v>
          </cell>
          <cell r="F6" t="str">
            <v>CS PONT DE CHERUY</v>
          </cell>
          <cell r="I6" t="str">
            <v>FSGT</v>
          </cell>
          <cell r="J6">
            <v>69</v>
          </cell>
        </row>
        <row r="7">
          <cell r="D7" t="str">
            <v>PIROUX</v>
          </cell>
          <cell r="E7" t="str">
            <v>JOEL</v>
          </cell>
          <cell r="F7" t="str">
            <v>VIRIAT TEAM</v>
          </cell>
          <cell r="I7" t="str">
            <v>FSGT</v>
          </cell>
          <cell r="J7">
            <v>69</v>
          </cell>
        </row>
        <row r="8">
          <cell r="D8" t="str">
            <v>INDJENIAN</v>
          </cell>
          <cell r="E8" t="str">
            <v>ERIC</v>
          </cell>
          <cell r="F8" t="str">
            <v>VC LAGNIEU</v>
          </cell>
          <cell r="I8" t="str">
            <v>FSGT</v>
          </cell>
          <cell r="J8">
            <v>69</v>
          </cell>
        </row>
        <row r="9">
          <cell r="D9" t="str">
            <v>AMBRASSI</v>
          </cell>
          <cell r="E9" t="str">
            <v>DOMINIQUE</v>
          </cell>
          <cell r="F9" t="str">
            <v>CC LAGNIEU</v>
          </cell>
          <cell r="I9" t="str">
            <v>FSGT</v>
          </cell>
          <cell r="J9">
            <v>69</v>
          </cell>
        </row>
        <row r="10">
          <cell r="D10" t="str">
            <v>PIPARD</v>
          </cell>
          <cell r="E10" t="str">
            <v>ANDRE</v>
          </cell>
          <cell r="F10" t="str">
            <v>VÉLO CLUB RAMBERTOIS</v>
          </cell>
          <cell r="I10" t="str">
            <v>FSGT</v>
          </cell>
          <cell r="J10">
            <v>26</v>
          </cell>
        </row>
        <row r="11">
          <cell r="D11" t="str">
            <v>GOUJON</v>
          </cell>
          <cell r="E11" t="str">
            <v>MAXIME</v>
          </cell>
          <cell r="F11" t="str">
            <v>CC LAGNIEU</v>
          </cell>
          <cell r="I11" t="str">
            <v>FSGT</v>
          </cell>
          <cell r="J11">
            <v>69</v>
          </cell>
        </row>
        <row r="12">
          <cell r="D12" t="str">
            <v>FETTET</v>
          </cell>
          <cell r="E12" t="str">
            <v>PASCAL</v>
          </cell>
          <cell r="F12" t="str">
            <v>CC LAGNIEU</v>
          </cell>
          <cell r="I12" t="str">
            <v>FSGT</v>
          </cell>
          <cell r="J12">
            <v>69</v>
          </cell>
        </row>
        <row r="13">
          <cell r="D13" t="str">
            <v>REGNIER</v>
          </cell>
          <cell r="E13" t="str">
            <v>ALAIN</v>
          </cell>
          <cell r="F13" t="str">
            <v>VC BRIGNAIS</v>
          </cell>
          <cell r="I13" t="str">
            <v>FSGT</v>
          </cell>
          <cell r="J13">
            <v>69</v>
          </cell>
        </row>
        <row r="14">
          <cell r="D14" t="str">
            <v>REIGNER</v>
          </cell>
          <cell r="E14" t="str">
            <v>GEORGES</v>
          </cell>
          <cell r="F14" t="str">
            <v>VC BRIGNAIS</v>
          </cell>
          <cell r="I14" t="str">
            <v>FSGT</v>
          </cell>
          <cell r="J14">
            <v>69</v>
          </cell>
        </row>
        <row r="15">
          <cell r="D15" t="str">
            <v>MOLLON</v>
          </cell>
          <cell r="E15" t="str">
            <v>MICHEL</v>
          </cell>
          <cell r="F15" t="str">
            <v>VC BRIGNAIS</v>
          </cell>
          <cell r="I15" t="str">
            <v>FSGT</v>
          </cell>
          <cell r="J15">
            <v>69</v>
          </cell>
        </row>
        <row r="16">
          <cell r="D16" t="str">
            <v>FREMY</v>
          </cell>
          <cell r="E16" t="str">
            <v>THIERRY</v>
          </cell>
          <cell r="F16" t="str">
            <v>VC DRUILLAT</v>
          </cell>
          <cell r="I16" t="str">
            <v>FSGT</v>
          </cell>
          <cell r="J16">
            <v>69</v>
          </cell>
        </row>
        <row r="17">
          <cell r="D17" t="str">
            <v>PICHARD</v>
          </cell>
          <cell r="E17" t="str">
            <v>JEAN LOUIS</v>
          </cell>
          <cell r="F17" t="str">
            <v>ASPTT CHALON</v>
          </cell>
          <cell r="I17" t="str">
            <v>FSGT</v>
          </cell>
          <cell r="J17">
            <v>71</v>
          </cell>
        </row>
        <row r="18">
          <cell r="D18" t="str">
            <v>BESSON</v>
          </cell>
          <cell r="E18" t="str">
            <v>ROBERT</v>
          </cell>
          <cell r="F18" t="str">
            <v>AC FRANCHELEINS</v>
          </cell>
          <cell r="I18" t="str">
            <v>FSGT</v>
          </cell>
          <cell r="J18">
            <v>69</v>
          </cell>
        </row>
        <row r="19">
          <cell r="D19" t="str">
            <v>RUBERTI</v>
          </cell>
          <cell r="E19" t="str">
            <v>MIREILLE</v>
          </cell>
          <cell r="F19" t="str">
            <v>AC FRANCHELEINS</v>
          </cell>
          <cell r="I19" t="str">
            <v>FSGT</v>
          </cell>
          <cell r="J19">
            <v>69</v>
          </cell>
        </row>
        <row r="20">
          <cell r="D20" t="str">
            <v>PORCIN</v>
          </cell>
          <cell r="E20" t="str">
            <v>HARVE</v>
          </cell>
          <cell r="F20" t="str">
            <v>AC BUELLAS</v>
          </cell>
          <cell r="I20" t="str">
            <v>FSGT</v>
          </cell>
          <cell r="J20">
            <v>69</v>
          </cell>
        </row>
        <row r="21">
          <cell r="D21" t="str">
            <v>SERRANO</v>
          </cell>
          <cell r="E21" t="str">
            <v>DANIEL</v>
          </cell>
          <cell r="F21" t="str">
            <v>BOURG AIN CYCLISME</v>
          </cell>
          <cell r="I21" t="str">
            <v>FSGT</v>
          </cell>
          <cell r="J21">
            <v>69</v>
          </cell>
        </row>
        <row r="22">
          <cell r="D22" t="str">
            <v>GALLAND</v>
          </cell>
          <cell r="E22" t="str">
            <v>FRANCOIS</v>
          </cell>
          <cell r="F22" t="str">
            <v>VELO CLUB ST MARCEL</v>
          </cell>
          <cell r="I22" t="str">
            <v>FSGT</v>
          </cell>
          <cell r="J22">
            <v>71</v>
          </cell>
        </row>
        <row r="23">
          <cell r="D23" t="str">
            <v>MONTARD</v>
          </cell>
          <cell r="E23" t="str">
            <v>GERARD</v>
          </cell>
          <cell r="F23" t="str">
            <v>AC FRANCHELEINS</v>
          </cell>
          <cell r="I23" t="str">
            <v>FSGT</v>
          </cell>
          <cell r="J23">
            <v>69</v>
          </cell>
        </row>
        <row r="24">
          <cell r="D24" t="str">
            <v>CHOMAUD</v>
          </cell>
          <cell r="E24" t="str">
            <v>JOEL</v>
          </cell>
          <cell r="F24" t="str">
            <v>VC BRIGNAIS</v>
          </cell>
          <cell r="I24" t="str">
            <v>FSGT</v>
          </cell>
          <cell r="J24">
            <v>69</v>
          </cell>
        </row>
        <row r="25">
          <cell r="D25" t="str">
            <v>MARTIN</v>
          </cell>
          <cell r="E25" t="str">
            <v>GUY</v>
          </cell>
          <cell r="F25" t="str">
            <v>CC LAGNIEU</v>
          </cell>
          <cell r="I25" t="str">
            <v>FSGT</v>
          </cell>
          <cell r="J25">
            <v>69</v>
          </cell>
        </row>
        <row r="26">
          <cell r="D26" t="str">
            <v>VALLET</v>
          </cell>
          <cell r="E26" t="str">
            <v>GERARD</v>
          </cell>
          <cell r="F26" t="str">
            <v>EC SAINT PRIEST</v>
          </cell>
          <cell r="I26" t="str">
            <v>FSGT</v>
          </cell>
          <cell r="J26">
            <v>69</v>
          </cell>
        </row>
        <row r="27">
          <cell r="D27" t="str">
            <v>PORCIN</v>
          </cell>
          <cell r="E27" t="str">
            <v>HARVE</v>
          </cell>
          <cell r="F27" t="str">
            <v>AC BUELLAS</v>
          </cell>
          <cell r="I27" t="str">
            <v>FSGT</v>
          </cell>
          <cell r="J27">
            <v>69</v>
          </cell>
        </row>
        <row r="28">
          <cell r="D28" t="str">
            <v>GAILLARD</v>
          </cell>
          <cell r="E28" t="str">
            <v>PIERRE MARC</v>
          </cell>
          <cell r="F28" t="str">
            <v>VC DRUILLAT</v>
          </cell>
          <cell r="I28" t="str">
            <v>FSGT</v>
          </cell>
          <cell r="J28">
            <v>69</v>
          </cell>
        </row>
        <row r="29">
          <cell r="D29" t="str">
            <v>JACQUETIN</v>
          </cell>
          <cell r="E29" t="str">
            <v>ALAIN</v>
          </cell>
          <cell r="F29" t="str">
            <v>VC LAGNIEU</v>
          </cell>
          <cell r="I29" t="str">
            <v>FSGT</v>
          </cell>
          <cell r="J29">
            <v>69</v>
          </cell>
        </row>
        <row r="30">
          <cell r="D30" t="str">
            <v>HALUPKA</v>
          </cell>
          <cell r="E30" t="str">
            <v>FREDERIC</v>
          </cell>
          <cell r="F30" t="str">
            <v>TEAM DES DOMBES</v>
          </cell>
          <cell r="I30" t="str">
            <v>FSGT</v>
          </cell>
          <cell r="J30">
            <v>69</v>
          </cell>
        </row>
        <row r="31">
          <cell r="D31" t="str">
            <v>ANDREO</v>
          </cell>
          <cell r="E31" t="str">
            <v>JEAN PAUL</v>
          </cell>
          <cell r="F31" t="str">
            <v>ES JONAGEOIS CYCLO</v>
          </cell>
          <cell r="I31" t="str">
            <v>FSGT</v>
          </cell>
          <cell r="J31">
            <v>69</v>
          </cell>
        </row>
        <row r="32">
          <cell r="D32" t="str">
            <v>HEGO</v>
          </cell>
          <cell r="E32" t="str">
            <v>JEAN MARIE</v>
          </cell>
          <cell r="F32" t="str">
            <v>CASS CHASSIEU</v>
          </cell>
          <cell r="I32" t="str">
            <v>FSGT</v>
          </cell>
          <cell r="J32">
            <v>69</v>
          </cell>
        </row>
        <row r="33">
          <cell r="D33" t="str">
            <v>TOMASSIN</v>
          </cell>
          <cell r="E33" t="str">
            <v>MARC</v>
          </cell>
          <cell r="F33" t="str">
            <v>ASL CROTTET</v>
          </cell>
          <cell r="I33" t="str">
            <v>FSGT</v>
          </cell>
          <cell r="J33">
            <v>69</v>
          </cell>
        </row>
        <row r="34">
          <cell r="D34" t="str">
            <v>WNECK</v>
          </cell>
          <cell r="E34" t="str">
            <v>GUY</v>
          </cell>
          <cell r="F34" t="str">
            <v>VC BRIGNAIS</v>
          </cell>
          <cell r="I34" t="str">
            <v>FSGT</v>
          </cell>
          <cell r="J34">
            <v>69</v>
          </cell>
        </row>
        <row r="35">
          <cell r="D35" t="str">
            <v>QUIVET</v>
          </cell>
          <cell r="E35" t="str">
            <v>ALAIN</v>
          </cell>
          <cell r="F35" t="str">
            <v>CC REPLONGES</v>
          </cell>
          <cell r="I35" t="str">
            <v>FSGT</v>
          </cell>
          <cell r="J35">
            <v>69</v>
          </cell>
        </row>
        <row r="36">
          <cell r="D36" t="str">
            <v>LABOUTE</v>
          </cell>
          <cell r="E36" t="str">
            <v>LAURENT</v>
          </cell>
          <cell r="F36" t="str">
            <v>C.C.PRINGY</v>
          </cell>
          <cell r="I36" t="str">
            <v>UFOLEP</v>
          </cell>
          <cell r="J36">
            <v>74</v>
          </cell>
        </row>
        <row r="37">
          <cell r="D37" t="str">
            <v>GAILLAN</v>
          </cell>
          <cell r="E37" t="str">
            <v>JACQUES</v>
          </cell>
          <cell r="F37" t="str">
            <v>EC SAINT PRIEST</v>
          </cell>
          <cell r="I37" t="str">
            <v>FSGT</v>
          </cell>
          <cell r="J37">
            <v>69</v>
          </cell>
        </row>
        <row r="40">
          <cell r="D40" t="str">
            <v>DANICAN</v>
          </cell>
          <cell r="E40" t="str">
            <v>FELIX</v>
          </cell>
          <cell r="F40" t="str">
            <v>HORIZON 38</v>
          </cell>
          <cell r="I40" t="str">
            <v>FSGT</v>
          </cell>
          <cell r="J40">
            <v>69</v>
          </cell>
        </row>
        <row r="41">
          <cell r="D41" t="str">
            <v>PARRACHO</v>
          </cell>
          <cell r="E41" t="str">
            <v>JOSE</v>
          </cell>
          <cell r="F41" t="str">
            <v>SAINT VULBAS VELO SPORT</v>
          </cell>
          <cell r="I41" t="str">
            <v>FSGT</v>
          </cell>
          <cell r="J41">
            <v>69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6">
          <cell r="D16" t="str">
            <v>TURCHI</v>
          </cell>
          <cell r="E16" t="str">
            <v>ROSA.J</v>
          </cell>
        </row>
        <row r="17">
          <cell r="D17" t="str">
            <v>MINIGGIO</v>
          </cell>
          <cell r="E17" t="str">
            <v>GRANDJEAN.P</v>
          </cell>
        </row>
        <row r="18">
          <cell r="D18" t="str">
            <v>MAGNERON.R</v>
          </cell>
          <cell r="E18" t="str">
            <v>CHAVARIT.R</v>
          </cell>
        </row>
        <row r="19">
          <cell r="D19" t="str">
            <v>YVARS.R</v>
          </cell>
          <cell r="E19" t="str">
            <v>DARDALHON,F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tabSelected="1" zoomScaleNormal="100" zoomScaleSheetLayoutView="100" workbookViewId="0">
      <selection activeCell="N47" sqref="N47"/>
    </sheetView>
  </sheetViews>
  <sheetFormatPr baseColWidth="10" defaultRowHeight="12.75" x14ac:dyDescent="0.2"/>
  <cols>
    <col min="1" max="1" width="4.140625" style="12" bestFit="1" customWidth="1"/>
    <col min="2" max="2" width="9.5703125" style="1" customWidth="1"/>
    <col min="3" max="3" width="17.7109375" style="1" customWidth="1"/>
    <col min="4" max="4" width="15.7109375" style="1" customWidth="1"/>
    <col min="5" max="5" width="24.85546875" style="1" customWidth="1"/>
    <col min="6" max="6" width="10" style="1" customWidth="1"/>
    <col min="7" max="7" width="12.42578125" style="1" customWidth="1"/>
    <col min="8" max="8" width="18.42578125" style="1" customWidth="1"/>
    <col min="9" max="9" width="9.42578125" style="1" customWidth="1"/>
    <col min="10" max="10" width="8.5703125" style="6" customWidth="1"/>
    <col min="11" max="11" width="8" style="7" customWidth="1"/>
    <col min="12" max="16384" width="11.42578125" style="1"/>
  </cols>
  <sheetData>
    <row r="1" spans="1:11" ht="12.75" customHeight="1" x14ac:dyDescent="0.2">
      <c r="B1" s="364"/>
      <c r="C1" s="364"/>
      <c r="D1" s="365"/>
      <c r="E1" s="365"/>
      <c r="F1" s="365"/>
      <c r="G1" s="365"/>
      <c r="H1" s="365"/>
      <c r="I1" s="145"/>
      <c r="J1" s="369"/>
      <c r="K1" s="369"/>
    </row>
    <row r="2" spans="1:11" ht="12.75" customHeight="1" x14ac:dyDescent="0.2">
      <c r="B2" s="364"/>
      <c r="C2" s="364"/>
      <c r="D2" s="370" t="s">
        <v>0</v>
      </c>
      <c r="E2" s="370"/>
      <c r="F2" s="370"/>
      <c r="G2" s="370"/>
      <c r="H2" s="370"/>
      <c r="I2" s="94"/>
      <c r="J2" s="369"/>
      <c r="K2" s="369"/>
    </row>
    <row r="3" spans="1:11" x14ac:dyDescent="0.2">
      <c r="B3" s="364"/>
      <c r="C3" s="364"/>
      <c r="D3" s="370"/>
      <c r="E3" s="370"/>
      <c r="F3" s="370"/>
      <c r="G3" s="370"/>
      <c r="H3" s="370"/>
      <c r="I3" s="94"/>
      <c r="J3" s="369"/>
      <c r="K3" s="369"/>
    </row>
    <row r="4" spans="1:11" ht="18.75" x14ac:dyDescent="0.2">
      <c r="B4" s="364"/>
      <c r="C4" s="364"/>
      <c r="D4" s="371"/>
      <c r="E4" s="371"/>
      <c r="F4" s="371"/>
      <c r="G4" s="371"/>
      <c r="H4" s="371"/>
      <c r="I4" s="146"/>
      <c r="J4" s="369"/>
      <c r="K4" s="369"/>
    </row>
    <row r="5" spans="1:11" ht="13.5" thickBot="1" x14ac:dyDescent="0.25">
      <c r="B5" s="364"/>
      <c r="C5" s="364"/>
      <c r="D5" s="94"/>
      <c r="E5" s="94"/>
      <c r="F5" s="94"/>
      <c r="G5" s="94"/>
      <c r="H5" s="94"/>
      <c r="I5" s="94"/>
      <c r="J5" s="369"/>
      <c r="K5" s="369"/>
    </row>
    <row r="6" spans="1:11" ht="19.5" thickBot="1" x14ac:dyDescent="0.25">
      <c r="B6" s="364"/>
      <c r="C6" s="364"/>
      <c r="D6" s="372" t="s">
        <v>1</v>
      </c>
      <c r="E6" s="372"/>
      <c r="F6" s="373">
        <v>42252</v>
      </c>
      <c r="G6" s="373"/>
      <c r="H6" s="373"/>
      <c r="I6" s="134"/>
      <c r="J6" s="132"/>
      <c r="K6" s="133"/>
    </row>
    <row r="7" spans="1:11" ht="19.5" thickBot="1" x14ac:dyDescent="0.25">
      <c r="B7" s="147"/>
      <c r="C7" s="147"/>
      <c r="D7" s="148"/>
      <c r="E7" s="366" t="s">
        <v>90</v>
      </c>
      <c r="F7" s="367"/>
      <c r="G7" s="368"/>
      <c r="H7" s="133"/>
      <c r="I7" s="134"/>
      <c r="J7" s="132"/>
      <c r="K7" s="133"/>
    </row>
    <row r="8" spans="1:11" s="8" customFormat="1" ht="19.5" thickBot="1" x14ac:dyDescent="0.25">
      <c r="A8" s="12"/>
      <c r="B8" s="374" t="s">
        <v>89</v>
      </c>
      <c r="C8" s="374"/>
      <c r="D8" s="374"/>
      <c r="E8" s="375" t="s">
        <v>99</v>
      </c>
      <c r="F8" s="375"/>
      <c r="G8" s="375"/>
      <c r="H8" s="375"/>
      <c r="I8" s="375"/>
      <c r="J8" s="375"/>
      <c r="K8" s="376"/>
    </row>
    <row r="9" spans="1:11" ht="8.25" customHeight="1" thickBot="1" x14ac:dyDescent="0.25">
      <c r="B9" s="94"/>
      <c r="C9" s="94"/>
      <c r="D9" s="94"/>
      <c r="E9" s="94"/>
      <c r="F9" s="94"/>
      <c r="G9" s="94"/>
      <c r="H9" s="94"/>
      <c r="I9" s="94"/>
      <c r="J9" s="132"/>
      <c r="K9" s="133"/>
    </row>
    <row r="10" spans="1:11" ht="20.100000000000001" customHeight="1" thickBot="1" x14ac:dyDescent="0.25">
      <c r="B10" s="377" t="s">
        <v>82</v>
      </c>
      <c r="C10" s="378"/>
      <c r="D10" s="378"/>
      <c r="E10" s="90" t="s">
        <v>2</v>
      </c>
      <c r="F10" s="91">
        <v>36</v>
      </c>
      <c r="G10" s="92" t="s">
        <v>3</v>
      </c>
      <c r="H10" s="93">
        <v>87.6</v>
      </c>
      <c r="I10" s="379" t="s">
        <v>4</v>
      </c>
      <c r="J10" s="381" t="s">
        <v>83</v>
      </c>
      <c r="K10" s="382"/>
    </row>
    <row r="11" spans="1:11" ht="20.100000000000001" customHeight="1" thickBot="1" x14ac:dyDescent="0.25">
      <c r="B11" s="245"/>
      <c r="C11" s="123" t="s">
        <v>5</v>
      </c>
      <c r="D11" s="124" t="s">
        <v>6</v>
      </c>
      <c r="E11" s="124" t="s">
        <v>7</v>
      </c>
      <c r="F11" s="124" t="s">
        <v>8</v>
      </c>
      <c r="G11" s="126" t="s">
        <v>9</v>
      </c>
      <c r="H11" s="149" t="s">
        <v>19</v>
      </c>
      <c r="I11" s="380"/>
      <c r="J11" s="100" t="s">
        <v>11</v>
      </c>
      <c r="K11" s="101" t="s">
        <v>12</v>
      </c>
    </row>
    <row r="12" spans="1:11" s="16" customFormat="1" ht="15" customHeight="1" x14ac:dyDescent="0.2">
      <c r="B12" s="158">
        <v>1</v>
      </c>
      <c r="C12" s="129" t="str">
        <f>'[1]Resultats 1+2'!D2</f>
        <v>OGG</v>
      </c>
      <c r="D12" s="129" t="str">
        <f>'[1]Resultats 1+2'!E2</f>
        <v>David</v>
      </c>
      <c r="E12" s="246" t="str">
        <f>'[1]Resultats 1+2'!F2</f>
        <v>BCF</v>
      </c>
      <c r="F12" s="246" t="str">
        <f>'[1]Resultats 1+2'!I2</f>
        <v>BCF</v>
      </c>
      <c r="G12" s="247" t="str">
        <f>'[1]Resultats 1+2'!J2</f>
        <v>ENG</v>
      </c>
      <c r="H12" s="102" t="s">
        <v>100</v>
      </c>
      <c r="I12" s="103"/>
      <c r="J12" s="174"/>
      <c r="K12" s="105"/>
    </row>
    <row r="13" spans="1:11" s="16" customFormat="1" ht="15" customHeight="1" x14ac:dyDescent="0.2">
      <c r="B13" s="87">
        <v>2</v>
      </c>
      <c r="C13" s="72" t="str">
        <f>'[1]Resultats 1+2'!D3</f>
        <v>FAURE PROST</v>
      </c>
      <c r="D13" s="72" t="str">
        <f>'[1]Resultats 1+2'!E3</f>
        <v>LOUISON</v>
      </c>
      <c r="E13" s="71" t="str">
        <f>'[1]Resultats 1+2'!F3</f>
        <v>VC TREVOLIEN</v>
      </c>
      <c r="F13" s="71" t="str">
        <f>'[1]Resultats 1+2'!I3</f>
        <v>FSGT</v>
      </c>
      <c r="G13" s="209">
        <f>'[1]Resultats 1+2'!J3</f>
        <v>69</v>
      </c>
      <c r="H13" s="106"/>
      <c r="I13" s="154">
        <v>8</v>
      </c>
      <c r="J13" s="155"/>
      <c r="K13" s="109"/>
    </row>
    <row r="14" spans="1:11" s="16" customFormat="1" ht="15" customHeight="1" x14ac:dyDescent="0.2">
      <c r="B14" s="87">
        <v>3</v>
      </c>
      <c r="C14" s="72" t="str">
        <f>'[1]Resultats 1+2'!D4</f>
        <v>CHIRAT</v>
      </c>
      <c r="D14" s="72" t="str">
        <f>'[1]Resultats 1+2'!E4</f>
        <v>GILBERT</v>
      </c>
      <c r="E14" s="71" t="str">
        <f>'[1]Resultats 1+2'!F4</f>
        <v>TEAM DES DOMBES</v>
      </c>
      <c r="F14" s="71" t="str">
        <f>'[1]Resultats 1+2'!I4</f>
        <v>FSGT</v>
      </c>
      <c r="G14" s="209">
        <f>'[1]Resultats 1+2'!J4</f>
        <v>69</v>
      </c>
      <c r="H14" s="106"/>
      <c r="I14" s="154">
        <v>6</v>
      </c>
      <c r="J14" s="155"/>
      <c r="K14" s="109"/>
    </row>
    <row r="15" spans="1:11" s="16" customFormat="1" ht="15" customHeight="1" x14ac:dyDescent="0.2">
      <c r="B15" s="87">
        <v>4</v>
      </c>
      <c r="C15" s="72" t="str">
        <f>'[1]Resultats 1+2'!D5</f>
        <v>JOLY</v>
      </c>
      <c r="D15" s="72" t="str">
        <f>'[1]Resultats 1+2'!E5</f>
        <v>NICOLAS</v>
      </c>
      <c r="E15" s="71" t="str">
        <f>'[1]Resultats 1+2'!F5</f>
        <v>CC REPLONGES</v>
      </c>
      <c r="F15" s="71" t="str">
        <f>'[1]Resultats 1+2'!I5</f>
        <v>FSGT</v>
      </c>
      <c r="G15" s="209">
        <f>'[1]Resultats 1+2'!J5</f>
        <v>69</v>
      </c>
      <c r="H15" s="106"/>
      <c r="I15" s="156">
        <v>4</v>
      </c>
      <c r="J15" s="155"/>
      <c r="K15" s="109"/>
    </row>
    <row r="16" spans="1:11" s="16" customFormat="1" ht="15" customHeight="1" thickBot="1" x14ac:dyDescent="0.25">
      <c r="B16" s="157">
        <v>5</v>
      </c>
      <c r="C16" s="230" t="str">
        <f>'[1]Resultats 1+2'!D6</f>
        <v>PAGE</v>
      </c>
      <c r="D16" s="230" t="str">
        <f>'[1]Resultats 1+2'!E6</f>
        <v>ANDRE</v>
      </c>
      <c r="E16" s="203" t="str">
        <f>'[1]Resultats 1+2'!F6</f>
        <v>CS PONT DE CHERUY</v>
      </c>
      <c r="F16" s="203" t="str">
        <f>'[1]Resultats 1+2'!I6</f>
        <v>FSGT</v>
      </c>
      <c r="G16" s="218">
        <f>'[1]Resultats 1+2'!J6</f>
        <v>69</v>
      </c>
      <c r="H16" s="111"/>
      <c r="I16" s="256">
        <v>2</v>
      </c>
      <c r="J16" s="137"/>
      <c r="K16" s="138"/>
    </row>
    <row r="17" spans="2:11" s="16" customFormat="1" ht="15" customHeight="1" x14ac:dyDescent="0.2">
      <c r="B17" s="158">
        <v>6</v>
      </c>
      <c r="C17" s="231" t="str">
        <f>'[1]Resultats 1+2'!D7</f>
        <v>BORDIEC</v>
      </c>
      <c r="D17" s="232" t="str">
        <f>'[1]Resultats 1+2'!E7</f>
        <v>LIONEL</v>
      </c>
      <c r="E17" s="233" t="str">
        <f>'[1]Resultats 1+2'!F7</f>
        <v>AS BERTHELOT MERMOZ</v>
      </c>
      <c r="F17" s="233" t="str">
        <f>'[1]Resultats 1+2'!I7</f>
        <v>FSGT</v>
      </c>
      <c r="G17" s="219">
        <f>'[1]Resultats 1+2'!J7</f>
        <v>69</v>
      </c>
      <c r="H17" s="255"/>
      <c r="I17" s="242"/>
      <c r="J17" s="131"/>
      <c r="K17" s="105"/>
    </row>
    <row r="18" spans="2:11" s="16" customFormat="1" ht="15" customHeight="1" x14ac:dyDescent="0.2">
      <c r="B18" s="87">
        <v>7</v>
      </c>
      <c r="C18" s="72" t="str">
        <f>'[1]Resultats 1+2'!D8</f>
        <v>RUBERTI</v>
      </c>
      <c r="D18" s="72" t="str">
        <f>'[1]Resultats 1+2'!E8</f>
        <v>ROLAND</v>
      </c>
      <c r="E18" s="71" t="str">
        <f>'[1]Resultats 1+2'!F8</f>
        <v>AC FRANCHELEINS</v>
      </c>
      <c r="F18" s="71" t="str">
        <f>'[1]Resultats 1+2'!I8</f>
        <v>FSGT</v>
      </c>
      <c r="G18" s="209">
        <f>'[1]Resultats 1+2'!J8</f>
        <v>69</v>
      </c>
      <c r="H18" s="238"/>
      <c r="I18" s="243"/>
      <c r="J18" s="169"/>
      <c r="K18" s="109"/>
    </row>
    <row r="19" spans="2:11" s="16" customFormat="1" ht="15" customHeight="1" x14ac:dyDescent="0.2">
      <c r="B19" s="87">
        <v>8</v>
      </c>
      <c r="C19" s="159" t="str">
        <f>'[1]Resultats 1+2'!D9</f>
        <v>GUILLOT</v>
      </c>
      <c r="D19" s="160" t="str">
        <f>'[1]Resultats 1+2'!E9</f>
        <v>PIERRE</v>
      </c>
      <c r="E19" s="73" t="str">
        <f>'[1]Resultats 1+2'!F9</f>
        <v>VIRIAT TEAM</v>
      </c>
      <c r="F19" s="71" t="str">
        <f>'[1]Resultats 1+2'!I9</f>
        <v>FSGT</v>
      </c>
      <c r="G19" s="209">
        <f>'[1]Resultats 1+2'!J9</f>
        <v>69</v>
      </c>
      <c r="H19" s="238"/>
      <c r="I19" s="243"/>
      <c r="J19" s="169"/>
      <c r="K19" s="109"/>
    </row>
    <row r="20" spans="2:11" s="16" customFormat="1" ht="15" customHeight="1" x14ac:dyDescent="0.2">
      <c r="B20" s="87">
        <v>9</v>
      </c>
      <c r="C20" s="72" t="str">
        <f>'[1]Resultats 1+2'!D10</f>
        <v>PREZIOSI</v>
      </c>
      <c r="D20" s="72" t="str">
        <f>'[1]Resultats 1+2'!E10</f>
        <v>DIMITRI</v>
      </c>
      <c r="E20" s="71" t="str">
        <f>'[1]Resultats 1+2'!F10</f>
        <v>CYCLO CLUB TRAMAYON</v>
      </c>
      <c r="F20" s="71" t="str">
        <f>'[1]Resultats 1+2'!I10</f>
        <v>FSGT</v>
      </c>
      <c r="G20" s="83">
        <f>'[1]Resultats 1+2'!J10</f>
        <v>71</v>
      </c>
      <c r="H20" s="238"/>
      <c r="I20" s="243"/>
      <c r="J20" s="169"/>
      <c r="K20" s="109"/>
    </row>
    <row r="21" spans="2:11" s="16" customFormat="1" ht="15" customHeight="1" x14ac:dyDescent="0.2">
      <c r="B21" s="87">
        <v>10</v>
      </c>
      <c r="C21" s="72" t="str">
        <f>'[1]Resultats 1+2'!D11</f>
        <v>BOINON</v>
      </c>
      <c r="D21" s="72" t="str">
        <f>'[1]Resultats 1+2'!E11</f>
        <v>SYLVAIN</v>
      </c>
      <c r="E21" s="71" t="str">
        <f>'[1]Resultats 1+2'!F11</f>
        <v>CC CHATILLONNAIS</v>
      </c>
      <c r="F21" s="71" t="str">
        <f>'[1]Resultats 1+2'!I11</f>
        <v>FSGT</v>
      </c>
      <c r="G21" s="83">
        <f>'[1]Resultats 1+2'!J11</f>
        <v>69</v>
      </c>
      <c r="H21" s="238"/>
      <c r="I21" s="243"/>
      <c r="J21" s="169"/>
      <c r="K21" s="109"/>
    </row>
    <row r="22" spans="2:11" s="16" customFormat="1" ht="15" customHeight="1" x14ac:dyDescent="0.2">
      <c r="B22" s="87">
        <v>11</v>
      </c>
      <c r="C22" s="72" t="str">
        <f>'[1]Resultats 1+2'!D12</f>
        <v>ROCFORT</v>
      </c>
      <c r="D22" s="72" t="str">
        <f>'[1]Resultats 1+2'!E12</f>
        <v>SEBASTIEN</v>
      </c>
      <c r="E22" s="71" t="str">
        <f>'[1]Resultats 1+2'!F12</f>
        <v>AS BERTHELOT MERMOZ</v>
      </c>
      <c r="F22" s="71" t="str">
        <f>'[1]Resultats 1+2'!I12</f>
        <v>FSGT</v>
      </c>
      <c r="G22" s="83">
        <f>'[1]Resultats 1+2'!J12</f>
        <v>69</v>
      </c>
      <c r="H22" s="238"/>
      <c r="I22" s="243"/>
      <c r="J22" s="169"/>
      <c r="K22" s="109"/>
    </row>
    <row r="23" spans="2:11" s="16" customFormat="1" ht="15" customHeight="1" x14ac:dyDescent="0.2">
      <c r="B23" s="87">
        <v>12</v>
      </c>
      <c r="C23" s="72" t="str">
        <f>'[1]Resultats 1+2'!D13</f>
        <v>LAURIA</v>
      </c>
      <c r="D23" s="72" t="str">
        <f>'[1]Resultats 1+2'!E13</f>
        <v>JOSEPH</v>
      </c>
      <c r="E23" s="71" t="str">
        <f>'[1]Resultats 1+2'!F13</f>
        <v>VC TREVOLIEN</v>
      </c>
      <c r="F23" s="71" t="str">
        <f>'[1]Resultats 1+2'!I13</f>
        <v>FSGT</v>
      </c>
      <c r="G23" s="83">
        <f>'[1]Resultats 1+2'!J13</f>
        <v>69</v>
      </c>
      <c r="H23" s="238"/>
      <c r="I23" s="243"/>
      <c r="J23" s="169"/>
      <c r="K23" s="109"/>
    </row>
    <row r="24" spans="2:11" s="16" customFormat="1" ht="15" customHeight="1" x14ac:dyDescent="0.2">
      <c r="B24" s="87">
        <v>13</v>
      </c>
      <c r="C24" s="152" t="str">
        <f>'[1]Resultats 1+2'!D14</f>
        <v>COLINMAIRE</v>
      </c>
      <c r="D24" s="153" t="str">
        <f>'[1]Resultats 1+2'!E14</f>
        <v>FABRICE</v>
      </c>
      <c r="E24" s="248" t="str">
        <f>'[1]Resultats 1+2'!F14</f>
        <v>AS BERTHELOT MERMOZ</v>
      </c>
      <c r="F24" s="76" t="str">
        <f>'[1]Resultats 1+2'!I14</f>
        <v>FSGT</v>
      </c>
      <c r="G24" s="77">
        <f>'[1]Resultats 1+2'!J14</f>
        <v>69</v>
      </c>
      <c r="H24" s="238"/>
      <c r="I24" s="243"/>
      <c r="J24" s="169"/>
      <c r="K24" s="109"/>
    </row>
    <row r="25" spans="2:11" s="16" customFormat="1" ht="15" customHeight="1" x14ac:dyDescent="0.2">
      <c r="B25" s="87">
        <v>14</v>
      </c>
      <c r="C25" s="72" t="str">
        <f>'[1]Resultats 1+2'!D15</f>
        <v>VERNIÉ</v>
      </c>
      <c r="D25" s="72" t="str">
        <f>'[1]Resultats 1+2'!E15</f>
        <v>PIERRE</v>
      </c>
      <c r="E25" s="71" t="str">
        <f>'[1]Resultats 1+2'!F15</f>
        <v>VC FRANCHEVILLE</v>
      </c>
      <c r="F25" s="71" t="str">
        <f>'[1]Resultats 1+2'!I15</f>
        <v>FSGT</v>
      </c>
      <c r="G25" s="83">
        <f>'[1]Resultats 1+2'!J15</f>
        <v>69</v>
      </c>
      <c r="H25" s="238"/>
      <c r="I25" s="243"/>
      <c r="J25" s="169"/>
      <c r="K25" s="109"/>
    </row>
    <row r="26" spans="2:11" s="16" customFormat="1" ht="15" customHeight="1" x14ac:dyDescent="0.2">
      <c r="B26" s="87">
        <v>15</v>
      </c>
      <c r="C26" s="82" t="str">
        <f>'[1]Resultats 1+2'!D16</f>
        <v>COPETTI</v>
      </c>
      <c r="D26" s="82" t="str">
        <f>'[1]Resultats 1+2'!E16</f>
        <v>FABRICE</v>
      </c>
      <c r="E26" s="71" t="str">
        <f>'[1]Resultats 1+2'!F16</f>
        <v>VC CORBAS</v>
      </c>
      <c r="F26" s="71" t="str">
        <f>'[1]Resultats 1+2'!I16</f>
        <v>FSGT</v>
      </c>
      <c r="G26" s="209">
        <f>'[1]Resultats 1+2'!J16</f>
        <v>69</v>
      </c>
      <c r="H26" s="238"/>
      <c r="I26" s="243"/>
      <c r="J26" s="169"/>
      <c r="K26" s="109"/>
    </row>
    <row r="27" spans="2:11" s="16" customFormat="1" ht="15" customHeight="1" x14ac:dyDescent="0.2">
      <c r="B27" s="87">
        <v>16</v>
      </c>
      <c r="C27" s="72" t="str">
        <f>'[1]Resultats 1+2'!D17</f>
        <v>ROGNARD</v>
      </c>
      <c r="D27" s="72" t="str">
        <f>'[1]Resultats 1+2'!E17</f>
        <v>MICHAEL</v>
      </c>
      <c r="E27" s="71" t="str">
        <f>'[1]Resultats 1+2'!F17</f>
        <v>VC TREVOLIEN</v>
      </c>
      <c r="F27" s="71" t="str">
        <f>'[1]Resultats 1+2'!I17</f>
        <v>FSGT</v>
      </c>
      <c r="G27" s="83">
        <f>'[1]Resultats 1+2'!J17</f>
        <v>69</v>
      </c>
      <c r="H27" s="238"/>
      <c r="I27" s="243"/>
      <c r="J27" s="169"/>
      <c r="K27" s="109"/>
    </row>
    <row r="28" spans="2:11" s="16" customFormat="1" ht="15" customHeight="1" x14ac:dyDescent="0.2">
      <c r="B28" s="87">
        <v>17</v>
      </c>
      <c r="C28" s="152" t="str">
        <f>'[1]Resultats 1+2'!D18</f>
        <v>POILPRE</v>
      </c>
      <c r="D28" s="153" t="str">
        <f>'[1]Resultats 1+2'!E18</f>
        <v>Olivier</v>
      </c>
      <c r="E28" s="76" t="str">
        <f>'[1]Resultats 1+2'!F18</f>
        <v>CC CHATILLON</v>
      </c>
      <c r="F28" s="71" t="str">
        <f>'[1]Resultats 1+2'!I18</f>
        <v>FFC</v>
      </c>
      <c r="G28" s="77">
        <f>'[1]Resultats 1+2'!J18</f>
        <v>1</v>
      </c>
      <c r="H28" s="238"/>
      <c r="I28" s="243"/>
      <c r="J28" s="169"/>
      <c r="K28" s="109"/>
    </row>
    <row r="29" spans="2:11" s="16" customFormat="1" ht="15" customHeight="1" x14ac:dyDescent="0.2">
      <c r="B29" s="87">
        <v>18</v>
      </c>
      <c r="C29" s="152" t="str">
        <f>'[1]Resultats 1+2'!D19</f>
        <v>ADAM</v>
      </c>
      <c r="D29" s="153" t="str">
        <f>'[1]Resultats 1+2'!E19</f>
        <v>SYLVAIN</v>
      </c>
      <c r="E29" s="76" t="str">
        <f>'[1]Resultats 1+2'!F19</f>
        <v>AS BERTHELOT MERMOZ</v>
      </c>
      <c r="F29" s="76" t="str">
        <f>'[1]Resultats 1+2'!I19</f>
        <v>FSGT</v>
      </c>
      <c r="G29" s="77">
        <f>'[1]Resultats 1+2'!J19</f>
        <v>69</v>
      </c>
      <c r="H29" s="238"/>
      <c r="I29" s="243"/>
      <c r="J29" s="169"/>
      <c r="K29" s="109"/>
    </row>
    <row r="30" spans="2:11" s="16" customFormat="1" ht="15" customHeight="1" x14ac:dyDescent="0.2">
      <c r="B30" s="87">
        <v>19</v>
      </c>
      <c r="C30" s="152" t="str">
        <f>'[1]Resultats 1+2'!D20</f>
        <v>MARCONNET</v>
      </c>
      <c r="D30" s="153" t="str">
        <f>'[1]Resultats 1+2'!E20</f>
        <v>PATRICE</v>
      </c>
      <c r="E30" s="76" t="str">
        <f>'[1]Resultats 1+2'!F20</f>
        <v>AC LYON VAISE</v>
      </c>
      <c r="F30" s="76" t="str">
        <f>'[1]Resultats 1+2'!I20</f>
        <v>FSGT</v>
      </c>
      <c r="G30" s="77">
        <f>'[1]Resultats 1+2'!J20</f>
        <v>69</v>
      </c>
      <c r="H30" s="117"/>
      <c r="I30" s="243"/>
      <c r="J30" s="169"/>
      <c r="K30" s="109"/>
    </row>
    <row r="31" spans="2:11" s="16" customFormat="1" ht="15" customHeight="1" x14ac:dyDescent="0.2">
      <c r="B31" s="87">
        <v>20</v>
      </c>
      <c r="C31" s="152" t="str">
        <f>'[1]Resultats 1+2'!D21</f>
        <v>ANGLERAND</v>
      </c>
      <c r="D31" s="151" t="str">
        <f>'[1]Resultats 1+2'!E21</f>
        <v>Jerome</v>
      </c>
      <c r="E31" s="203" t="str">
        <f>'[1]Resultats 1+2'!F21</f>
        <v>Velo club AMBERIEU</v>
      </c>
      <c r="F31" s="203" t="str">
        <f>'[1]Resultats 1+2'!I21</f>
        <v>FFC</v>
      </c>
      <c r="G31" s="218">
        <f>'[1]Resultats 1+2'!J21</f>
        <v>1</v>
      </c>
      <c r="H31" s="117"/>
      <c r="I31" s="243"/>
      <c r="J31" s="169"/>
      <c r="K31" s="109"/>
    </row>
    <row r="32" spans="2:11" s="16" customFormat="1" ht="15" customHeight="1" x14ac:dyDescent="0.2">
      <c r="B32" s="87">
        <v>21</v>
      </c>
      <c r="C32" s="152" t="str">
        <f>'[1]Resultats 1+2'!D22</f>
        <v>DUFOUR</v>
      </c>
      <c r="D32" s="153" t="str">
        <f>'[1]Resultats 1+2'!E22</f>
        <v>ETIENNE</v>
      </c>
      <c r="E32" s="203" t="str">
        <f>'[1]Resultats 1+2'!F22</f>
        <v>VC FRANCHEVILLE</v>
      </c>
      <c r="F32" s="203" t="str">
        <f>'[1]Resultats 1+2'!I22</f>
        <v>FSGT</v>
      </c>
      <c r="G32" s="218">
        <f>'[1]Resultats 1+2'!J22</f>
        <v>69</v>
      </c>
      <c r="H32" s="117"/>
      <c r="I32" s="243"/>
      <c r="J32" s="169"/>
      <c r="K32" s="109"/>
    </row>
    <row r="33" spans="2:16" s="16" customFormat="1" ht="15" customHeight="1" x14ac:dyDescent="0.2">
      <c r="B33" s="87">
        <v>22</v>
      </c>
      <c r="C33" s="152" t="str">
        <f>'[1]Resultats 1+2'!D23</f>
        <v>CHARRE</v>
      </c>
      <c r="D33" s="153" t="str">
        <f>'[1]Resultats 1+2'!E23</f>
        <v>PASCAL</v>
      </c>
      <c r="E33" s="71" t="str">
        <f>'[1]Resultats 1+2'!F23</f>
        <v>ROUE SPORTIVE MEXIMIEUX</v>
      </c>
      <c r="F33" s="71" t="str">
        <f>'[1]Resultats 1+2'!I23</f>
        <v>FSGT</v>
      </c>
      <c r="G33" s="209">
        <f>'[1]Resultats 1+2'!J23</f>
        <v>69</v>
      </c>
      <c r="H33" s="117"/>
      <c r="I33" s="243"/>
      <c r="J33" s="169"/>
      <c r="K33" s="109"/>
    </row>
    <row r="34" spans="2:16" s="16" customFormat="1" ht="15" customHeight="1" x14ac:dyDescent="0.2">
      <c r="B34" s="87">
        <v>23</v>
      </c>
      <c r="C34" s="82" t="str">
        <f>'[1]Resultats 1+2'!D24</f>
        <v>JEANDET</v>
      </c>
      <c r="D34" s="82" t="str">
        <f>'[1]Resultats 1+2'!E24</f>
        <v>JEAN CHRISTOPHE</v>
      </c>
      <c r="E34" s="71" t="str">
        <f>'[1]Resultats 1+2'!F24</f>
        <v>ASORTF</v>
      </c>
      <c r="F34" s="71" t="str">
        <f>'[1]Resultats 1+2'!I24</f>
        <v>FSGT</v>
      </c>
      <c r="G34" s="209">
        <f>'[1]Resultats 1+2'!J24</f>
        <v>69</v>
      </c>
      <c r="H34" s="117"/>
      <c r="I34" s="243"/>
      <c r="J34" s="169"/>
      <c r="K34" s="109"/>
    </row>
    <row r="35" spans="2:16" s="16" customFormat="1" ht="15" customHeight="1" x14ac:dyDescent="0.2">
      <c r="B35" s="235">
        <v>24</v>
      </c>
      <c r="C35" s="187" t="str">
        <f>'[1]Resultats 1+2'!D25</f>
        <v>CUNHA</v>
      </c>
      <c r="D35" s="162" t="str">
        <f>'[1]Resultats 1+2'!E25</f>
        <v>PAUL</v>
      </c>
      <c r="E35" s="236" t="str">
        <f>'[1]Resultats 1+2'!F25</f>
        <v>VC DECINES</v>
      </c>
      <c r="F35" s="203" t="str">
        <f>'[1]Resultats 1+2'!I25</f>
        <v>UFOLEP</v>
      </c>
      <c r="G35" s="237">
        <f>'[1]Resultats 1+2'!J25</f>
        <v>69</v>
      </c>
      <c r="H35" s="136"/>
      <c r="I35" s="243"/>
      <c r="J35" s="240"/>
      <c r="K35" s="138"/>
    </row>
    <row r="36" spans="2:16" s="16" customFormat="1" ht="15" customHeight="1" x14ac:dyDescent="0.2">
      <c r="B36" s="168">
        <v>25</v>
      </c>
      <c r="C36" s="160" t="str">
        <f>'[1]Resultats 1+2'!D26</f>
        <v>CARVALHO</v>
      </c>
      <c r="D36" s="160" t="str">
        <f>'[1]Resultats 1+2'!E26</f>
        <v>AUGUSTE</v>
      </c>
      <c r="E36" s="71" t="str">
        <f>'[1]Resultats 1+2'!F26</f>
        <v>ROUE SPORTIVE MEXIMIEUX</v>
      </c>
      <c r="F36" s="71" t="str">
        <f>'[1]Resultats 1+2'!I26</f>
        <v>FSGT</v>
      </c>
      <c r="G36" s="83">
        <f>'[1]Resultats 1+2'!J26</f>
        <v>69</v>
      </c>
      <c r="H36" s="239"/>
      <c r="I36" s="243"/>
      <c r="J36" s="241"/>
      <c r="K36" s="249"/>
    </row>
    <row r="37" spans="2:16" s="16" customFormat="1" ht="15" customHeight="1" x14ac:dyDescent="0.2">
      <c r="B37" s="168">
        <v>26</v>
      </c>
      <c r="C37" s="160" t="str">
        <f>'[1]Resultats 1+2'!D27</f>
        <v>MONTOURCY</v>
      </c>
      <c r="D37" s="160" t="str">
        <f>'[1]Resultats 1+2'!E27</f>
        <v>THOMAS</v>
      </c>
      <c r="E37" s="71" t="str">
        <f>'[1]Resultats 1+2'!F27</f>
        <v>CS PONT DE CHERUY</v>
      </c>
      <c r="F37" s="71" t="str">
        <f>'[1]Resultats 1+2'!I27</f>
        <v>FSGT</v>
      </c>
      <c r="G37" s="83">
        <f>'[1]Resultats 1+2'!J27</f>
        <v>69</v>
      </c>
      <c r="H37" s="239"/>
      <c r="I37" s="243"/>
      <c r="J37" s="241"/>
      <c r="K37" s="249"/>
    </row>
    <row r="38" spans="2:16" s="16" customFormat="1" ht="15" customHeight="1" x14ac:dyDescent="0.2">
      <c r="B38" s="168">
        <v>27</v>
      </c>
      <c r="C38" s="160" t="str">
        <f>'[1]Resultats 1+2'!D28</f>
        <v>BURCICKI</v>
      </c>
      <c r="D38" s="160" t="str">
        <f>'[1]Resultats 1+2'!E28</f>
        <v>PASCAL</v>
      </c>
      <c r="E38" s="71" t="str">
        <f>'[1]Resultats 1+2'!F28</f>
        <v>CS PONT DE CHERUY</v>
      </c>
      <c r="F38" s="71" t="str">
        <f>'[1]Resultats 1+2'!I28</f>
        <v>FSGT</v>
      </c>
      <c r="G38" s="83">
        <f>'[1]Resultats 1+2'!J28</f>
        <v>69</v>
      </c>
      <c r="H38" s="239"/>
      <c r="I38" s="243"/>
      <c r="J38" s="241"/>
      <c r="K38" s="249"/>
    </row>
    <row r="39" spans="2:16" s="16" customFormat="1" ht="15" customHeight="1" x14ac:dyDescent="0.2">
      <c r="B39" s="168">
        <v>28</v>
      </c>
      <c r="C39" s="160" t="str">
        <f>'[1]Resultats 1+2'!D29</f>
        <v>PARRACHO</v>
      </c>
      <c r="D39" s="160" t="str">
        <f>'[1]Resultats 1+2'!E29</f>
        <v>CHRISTOPHE</v>
      </c>
      <c r="E39" s="71" t="str">
        <f>'[1]Resultats 1+2'!F29</f>
        <v>SAINT VULBAS VELO SPORT</v>
      </c>
      <c r="F39" s="71" t="str">
        <f>'[1]Resultats 1+2'!I29</f>
        <v>FSGT</v>
      </c>
      <c r="G39" s="83">
        <f>'[1]Resultats 1+2'!J29</f>
        <v>69</v>
      </c>
      <c r="H39" s="239"/>
      <c r="I39" s="243"/>
      <c r="J39" s="241"/>
      <c r="K39" s="249"/>
    </row>
    <row r="40" spans="2:16" s="16" customFormat="1" ht="15" customHeight="1" x14ac:dyDescent="0.2">
      <c r="B40" s="168">
        <v>29</v>
      </c>
      <c r="C40" s="160" t="str">
        <f>'[1]Resultats 1+2'!D30</f>
        <v>DUSSABLY</v>
      </c>
      <c r="D40" s="160" t="str">
        <f>'[1]Resultats 1+2'!E30</f>
        <v>ANTOINE</v>
      </c>
      <c r="E40" s="71" t="str">
        <f>'[1]Resultats 1+2'!F30</f>
        <v>VC CHAROLLAIS</v>
      </c>
      <c r="F40" s="71" t="str">
        <f>'[1]Resultats 1+2'!I30</f>
        <v>FSGT</v>
      </c>
      <c r="G40" s="83">
        <f>'[1]Resultats 1+2'!J30</f>
        <v>71</v>
      </c>
      <c r="H40" s="239"/>
      <c r="I40" s="243"/>
      <c r="J40" s="241"/>
      <c r="K40" s="249"/>
    </row>
    <row r="41" spans="2:16" s="16" customFormat="1" ht="15" customHeight="1" x14ac:dyDescent="0.2">
      <c r="B41" s="168" t="s">
        <v>88</v>
      </c>
      <c r="C41" s="160" t="s">
        <v>144</v>
      </c>
      <c r="D41" s="160" t="s">
        <v>145</v>
      </c>
      <c r="E41" s="328" t="s">
        <v>146</v>
      </c>
      <c r="F41" s="328" t="s">
        <v>85</v>
      </c>
      <c r="G41" s="83" t="s">
        <v>86</v>
      </c>
      <c r="H41" s="239"/>
      <c r="I41" s="243"/>
      <c r="J41" s="241"/>
      <c r="K41" s="249"/>
    </row>
    <row r="42" spans="2:16" s="16" customFormat="1" ht="15" customHeight="1" x14ac:dyDescent="0.2">
      <c r="B42" s="168" t="s">
        <v>88</v>
      </c>
      <c r="C42" s="160" t="s">
        <v>147</v>
      </c>
      <c r="D42" s="160" t="s">
        <v>148</v>
      </c>
      <c r="E42" s="328" t="s">
        <v>149</v>
      </c>
      <c r="F42" s="328" t="s">
        <v>85</v>
      </c>
      <c r="G42" s="83" t="s">
        <v>86</v>
      </c>
      <c r="H42" s="239"/>
      <c r="I42" s="243"/>
      <c r="J42" s="241"/>
      <c r="K42" s="249"/>
      <c r="P42" s="1" t="s">
        <v>93</v>
      </c>
    </row>
    <row r="43" spans="2:16" s="16" customFormat="1" ht="15" customHeight="1" x14ac:dyDescent="0.2">
      <c r="B43" s="168" t="s">
        <v>88</v>
      </c>
      <c r="C43" s="160" t="str">
        <f>'[1]inscr 1+2'!C5</f>
        <v>LASSARA</v>
      </c>
      <c r="D43" s="160" t="str">
        <f>'[1]inscr 1+2'!D5</f>
        <v>ALAIN</v>
      </c>
      <c r="E43" s="71" t="str">
        <f>'[1]inscr 1+2'!E5</f>
        <v>AC FRANCHELEINS</v>
      </c>
      <c r="F43" s="71" t="str">
        <f>$F$42</f>
        <v>FSGT</v>
      </c>
      <c r="G43" s="83" t="s">
        <v>86</v>
      </c>
      <c r="H43" s="239"/>
      <c r="I43" s="243"/>
      <c r="J43" s="241"/>
      <c r="K43" s="249"/>
    </row>
    <row r="44" spans="2:16" s="16" customFormat="1" ht="15" customHeight="1" x14ac:dyDescent="0.2">
      <c r="B44" s="168" t="s">
        <v>88</v>
      </c>
      <c r="C44" s="160" t="str">
        <f>'[1]inscr 1+2'!C11</f>
        <v>DELEERSNYDER</v>
      </c>
      <c r="D44" s="160" t="str">
        <f>'[1]inscr 1+2'!D11</f>
        <v>ARNAUD</v>
      </c>
      <c r="E44" s="71" t="str">
        <f>'[1]inscr 1+2'!E11</f>
        <v>SAINT DENIS CYCLISTE</v>
      </c>
      <c r="F44" s="71" t="s">
        <v>85</v>
      </c>
      <c r="G44" s="83" t="s">
        <v>86</v>
      </c>
      <c r="H44" s="239"/>
      <c r="I44" s="243"/>
      <c r="J44" s="241"/>
      <c r="K44" s="249"/>
    </row>
    <row r="45" spans="2:16" s="16" customFormat="1" ht="15" customHeight="1" x14ac:dyDescent="0.2">
      <c r="B45" s="168" t="s">
        <v>88</v>
      </c>
      <c r="C45" s="160" t="str">
        <f>'[1]inscr 1+2'!C15</f>
        <v>BEGON</v>
      </c>
      <c r="D45" s="160" t="str">
        <f>'[1]inscr 1+2'!D15</f>
        <v>TONY</v>
      </c>
      <c r="E45" s="71" t="str">
        <f>'[1]inscr 1+2'!E15</f>
        <v>TEAM DES DOMBES</v>
      </c>
      <c r="F45" s="71" t="s">
        <v>85</v>
      </c>
      <c r="G45" s="83" t="s">
        <v>86</v>
      </c>
      <c r="H45" s="239"/>
      <c r="I45" s="243"/>
      <c r="J45" s="241"/>
      <c r="K45" s="249"/>
    </row>
    <row r="46" spans="2:16" s="16" customFormat="1" ht="15" customHeight="1" x14ac:dyDescent="0.2">
      <c r="B46" s="351" t="s">
        <v>163</v>
      </c>
      <c r="C46" s="160" t="s">
        <v>160</v>
      </c>
      <c r="D46" s="160" t="s">
        <v>161</v>
      </c>
      <c r="E46" s="328" t="s">
        <v>146</v>
      </c>
      <c r="F46" s="343" t="s">
        <v>85</v>
      </c>
      <c r="G46" s="352" t="s">
        <v>86</v>
      </c>
      <c r="H46" s="353"/>
      <c r="I46" s="243"/>
      <c r="J46" s="354"/>
      <c r="K46" s="355"/>
    </row>
    <row r="47" spans="2:16" s="16" customFormat="1" ht="15" customHeight="1" thickBot="1" x14ac:dyDescent="0.25">
      <c r="B47" s="170" t="s">
        <v>163</v>
      </c>
      <c r="C47" s="356" t="str">
        <f>'[1]inscr 1+2'!C21</f>
        <v>DULONG</v>
      </c>
      <c r="D47" s="356" t="str">
        <f>'[1]inscr 1+2'!D21</f>
        <v>VINCENT</v>
      </c>
      <c r="E47" s="357" t="str">
        <f>'[1]inscr 1+2'!E21</f>
        <v>TEAM DES DOMBES</v>
      </c>
      <c r="F47" s="140" t="s">
        <v>85</v>
      </c>
      <c r="G47" s="251" t="s">
        <v>86</v>
      </c>
      <c r="H47" s="252"/>
      <c r="I47" s="244"/>
      <c r="J47" s="253"/>
      <c r="K47" s="254"/>
    </row>
    <row r="48" spans="2:16" ht="15" customHeight="1" x14ac:dyDescent="0.2">
      <c r="B48" s="94"/>
      <c r="C48" s="94"/>
      <c r="D48" s="164"/>
      <c r="E48" s="164"/>
      <c r="F48" s="165"/>
      <c r="G48" s="165"/>
      <c r="H48" s="165"/>
      <c r="I48" s="383" t="s">
        <v>39</v>
      </c>
      <c r="J48" s="383"/>
      <c r="K48" s="119" t="e">
        <f>AVERAGE(K12:K35)</f>
        <v>#DIV/0!</v>
      </c>
    </row>
    <row r="49" spans="1:11" x14ac:dyDescent="0.2">
      <c r="B49" s="135"/>
      <c r="C49" s="164"/>
      <c r="D49" s="164"/>
      <c r="E49" s="164"/>
      <c r="F49" s="164"/>
      <c r="G49" s="164"/>
      <c r="H49" s="164"/>
      <c r="I49" s="164"/>
      <c r="J49" s="164"/>
      <c r="K49" s="164"/>
    </row>
    <row r="50" spans="1:11" ht="15" customHeight="1" x14ac:dyDescent="0.2">
      <c r="B50" s="364"/>
      <c r="C50" s="364"/>
      <c r="D50" s="365"/>
      <c r="E50" s="365"/>
      <c r="F50" s="365"/>
      <c r="G50" s="365"/>
      <c r="H50" s="365"/>
      <c r="I50" s="145"/>
      <c r="J50" s="166"/>
      <c r="K50" s="166"/>
    </row>
    <row r="51" spans="1:11" ht="15" customHeight="1" x14ac:dyDescent="0.2">
      <c r="B51" s="364"/>
      <c r="C51" s="364"/>
      <c r="D51" s="370" t="s">
        <v>0</v>
      </c>
      <c r="E51" s="370"/>
      <c r="F51" s="370"/>
      <c r="G51" s="370"/>
      <c r="H51" s="370"/>
      <c r="I51" s="94"/>
      <c r="J51" s="166"/>
      <c r="K51" s="166"/>
    </row>
    <row r="52" spans="1:11" ht="12.75" customHeight="1" x14ac:dyDescent="0.2">
      <c r="B52" s="364"/>
      <c r="C52" s="364"/>
      <c r="D52" s="370"/>
      <c r="E52" s="370"/>
      <c r="F52" s="370"/>
      <c r="G52" s="370"/>
      <c r="H52" s="370"/>
      <c r="I52" s="94"/>
      <c r="J52" s="166"/>
      <c r="K52" s="166"/>
    </row>
    <row r="53" spans="1:11" ht="12.75" customHeight="1" x14ac:dyDescent="0.2">
      <c r="B53" s="364"/>
      <c r="C53" s="364"/>
      <c r="D53" s="371"/>
      <c r="E53" s="371"/>
      <c r="F53" s="371"/>
      <c r="G53" s="371"/>
      <c r="H53" s="371"/>
      <c r="I53" s="146"/>
      <c r="J53" s="166"/>
      <c r="K53" s="166"/>
    </row>
    <row r="54" spans="1:11" ht="13.5" thickBot="1" x14ac:dyDescent="0.25">
      <c r="B54" s="364"/>
      <c r="C54" s="364"/>
      <c r="D54" s="94"/>
      <c r="E54" s="94"/>
      <c r="F54" s="94"/>
      <c r="G54" s="94"/>
      <c r="H54" s="94"/>
      <c r="I54" s="94"/>
      <c r="J54" s="166"/>
      <c r="K54" s="166"/>
    </row>
    <row r="55" spans="1:11" ht="19.5" thickBot="1" x14ac:dyDescent="0.25">
      <c r="B55" s="364"/>
      <c r="C55" s="364"/>
      <c r="D55" s="374" t="s">
        <v>1</v>
      </c>
      <c r="E55" s="391"/>
      <c r="F55" s="385">
        <v>42252</v>
      </c>
      <c r="G55" s="386"/>
      <c r="H55" s="387"/>
      <c r="I55" s="134"/>
      <c r="J55" s="132"/>
      <c r="K55" s="133"/>
    </row>
    <row r="56" spans="1:11" ht="19.5" thickBot="1" x14ac:dyDescent="0.25">
      <c r="B56" s="147"/>
      <c r="C56" s="147"/>
      <c r="D56" s="148"/>
      <c r="E56" s="390" t="s">
        <v>90</v>
      </c>
      <c r="F56" s="390"/>
      <c r="G56" s="390"/>
      <c r="H56" s="133"/>
      <c r="I56" s="134"/>
      <c r="J56" s="132"/>
      <c r="K56" s="133"/>
    </row>
    <row r="57" spans="1:11" ht="19.5" thickBot="1" x14ac:dyDescent="0.25">
      <c r="B57" s="374" t="s">
        <v>89</v>
      </c>
      <c r="C57" s="374"/>
      <c r="D57" s="374"/>
      <c r="E57" s="376" t="s">
        <v>101</v>
      </c>
      <c r="F57" s="376"/>
      <c r="G57" s="376"/>
      <c r="H57" s="376"/>
      <c r="I57" s="376"/>
      <c r="J57" s="376"/>
      <c r="K57" s="376"/>
    </row>
    <row r="58" spans="1:11" x14ac:dyDescent="0.2">
      <c r="B58" s="94"/>
      <c r="C58" s="94"/>
      <c r="D58" s="94"/>
      <c r="E58" s="94"/>
      <c r="F58" s="94"/>
      <c r="G58" s="94"/>
      <c r="H58" s="94"/>
      <c r="I58" s="94"/>
      <c r="J58" s="132"/>
      <c r="K58" s="133"/>
    </row>
    <row r="59" spans="1:11" s="8" customFormat="1" ht="18.75" thickBot="1" x14ac:dyDescent="0.25">
      <c r="A59" s="12"/>
      <c r="B59" s="94"/>
      <c r="C59" s="115"/>
      <c r="D59" s="94"/>
      <c r="E59" s="94"/>
      <c r="F59" s="94"/>
      <c r="G59" s="94"/>
      <c r="H59" s="94"/>
      <c r="I59" s="94"/>
      <c r="J59" s="132"/>
      <c r="K59" s="133"/>
    </row>
    <row r="60" spans="1:11" ht="20.100000000000001" customHeight="1" thickBot="1" x14ac:dyDescent="0.25">
      <c r="B60" s="377" t="s">
        <v>13</v>
      </c>
      <c r="C60" s="378"/>
      <c r="D60" s="378"/>
      <c r="E60" s="90" t="s">
        <v>2</v>
      </c>
      <c r="F60" s="91">
        <v>32</v>
      </c>
      <c r="G60" s="92" t="s">
        <v>3</v>
      </c>
      <c r="H60" s="93">
        <v>80.3</v>
      </c>
      <c r="I60" s="388" t="s">
        <v>4</v>
      </c>
      <c r="J60" s="381" t="s">
        <v>83</v>
      </c>
      <c r="K60" s="382"/>
    </row>
    <row r="61" spans="1:11" ht="13.5" thickBot="1" x14ac:dyDescent="0.25">
      <c r="B61" s="269"/>
      <c r="C61" s="272" t="s">
        <v>5</v>
      </c>
      <c r="D61" s="97" t="s">
        <v>6</v>
      </c>
      <c r="E61" s="97" t="s">
        <v>7</v>
      </c>
      <c r="F61" s="97" t="s">
        <v>8</v>
      </c>
      <c r="G61" s="98" t="s">
        <v>9</v>
      </c>
      <c r="H61" s="273" t="s">
        <v>10</v>
      </c>
      <c r="I61" s="389"/>
      <c r="J61" s="100" t="s">
        <v>14</v>
      </c>
      <c r="K61" s="101" t="s">
        <v>12</v>
      </c>
    </row>
    <row r="62" spans="1:11" s="16" customFormat="1" ht="15" customHeight="1" x14ac:dyDescent="0.2">
      <c r="B62" s="167">
        <v>1</v>
      </c>
      <c r="C62" s="143" t="str">
        <f>'[1]Resultats 3'!D2</f>
        <v>VENET</v>
      </c>
      <c r="D62" s="143" t="str">
        <f>'[1]Resultats 3'!E2</f>
        <v>THOMAS</v>
      </c>
      <c r="E62" s="144" t="str">
        <f>'[1]Resultats 3'!F2</f>
        <v>ROUE SPORTIVE MEXIMIEUX</v>
      </c>
      <c r="F62" s="144" t="str">
        <f>'[1]inscr 3'!H2</f>
        <v>FSGT</v>
      </c>
      <c r="G62" s="270">
        <f>'[1]inscr 3'!I2</f>
        <v>69</v>
      </c>
      <c r="H62" s="271">
        <v>9.2650462962962962E-2</v>
      </c>
      <c r="I62" s="103">
        <v>12</v>
      </c>
      <c r="J62" s="131"/>
      <c r="K62" s="105"/>
    </row>
    <row r="63" spans="1:11" s="16" customFormat="1" ht="15" customHeight="1" x14ac:dyDescent="0.2">
      <c r="B63" s="168">
        <v>2</v>
      </c>
      <c r="C63" s="72" t="str">
        <f>'[1]Resultats 3'!D3</f>
        <v>GENOUX</v>
      </c>
      <c r="D63" s="72" t="str">
        <f>'[1]Resultats 3'!E3</f>
        <v>SEBASTIEN</v>
      </c>
      <c r="E63" s="71" t="str">
        <f>'[1]Resultats 3'!F3</f>
        <v>VC DRUILLAT</v>
      </c>
      <c r="F63" s="71" t="str">
        <f>'[1]inscr 3'!H3</f>
        <v>FSGT</v>
      </c>
      <c r="G63" s="83">
        <f>'[1]inscr 3'!I3</f>
        <v>69</v>
      </c>
      <c r="H63" s="106"/>
      <c r="I63" s="107">
        <v>8</v>
      </c>
      <c r="J63" s="169"/>
      <c r="K63" s="109"/>
    </row>
    <row r="64" spans="1:11" s="16" customFormat="1" ht="15" customHeight="1" x14ac:dyDescent="0.2">
      <c r="B64" s="168">
        <v>3</v>
      </c>
      <c r="C64" s="72" t="str">
        <f>'[1]Resultats 3'!D4</f>
        <v>BOUVIER</v>
      </c>
      <c r="D64" s="72" t="str">
        <f>'[1]Resultats 3'!E4</f>
        <v>MAXIME</v>
      </c>
      <c r="E64" s="71" t="str">
        <f>'[1]Resultats 3'!F4</f>
        <v>VC LAGNIEU</v>
      </c>
      <c r="F64" s="71" t="str">
        <f>'[1]inscr 3'!H4</f>
        <v>FSGT</v>
      </c>
      <c r="G64" s="83">
        <f>'[1]inscr 3'!I4</f>
        <v>69</v>
      </c>
      <c r="H64" s="106"/>
      <c r="I64" s="107">
        <v>6</v>
      </c>
      <c r="J64" s="169"/>
      <c r="K64" s="109"/>
    </row>
    <row r="65" spans="2:11" s="16" customFormat="1" ht="15" customHeight="1" x14ac:dyDescent="0.2">
      <c r="B65" s="168">
        <v>4</v>
      </c>
      <c r="C65" s="82" t="str">
        <f>'[1]Resultats 3'!D5</f>
        <v>TORDI</v>
      </c>
      <c r="D65" s="82" t="str">
        <f>'[1]Resultats 3'!E5</f>
        <v>MICHEL</v>
      </c>
      <c r="E65" s="71" t="str">
        <f>'[1]Resultats 3'!F5</f>
        <v>CC LAGNIEU</v>
      </c>
      <c r="F65" s="71" t="str">
        <f>'[1]inscr 3'!H5</f>
        <v>FSGT</v>
      </c>
      <c r="G65" s="209">
        <v>69</v>
      </c>
      <c r="H65" s="106"/>
      <c r="I65" s="107">
        <v>4</v>
      </c>
      <c r="J65" s="169"/>
      <c r="K65" s="109"/>
    </row>
    <row r="66" spans="2:11" s="16" customFormat="1" ht="15" customHeight="1" thickBot="1" x14ac:dyDescent="0.25">
      <c r="B66" s="170">
        <v>5</v>
      </c>
      <c r="C66" s="257" t="str">
        <f>'[1]Resultats 3'!D6</f>
        <v>BELIN</v>
      </c>
      <c r="D66" s="257" t="str">
        <f>'[1]Resultats 3'!E6</f>
        <v>JEAN MICHEL</v>
      </c>
      <c r="E66" s="140" t="str">
        <f>'[1]Resultats 3'!F6</f>
        <v>VC BRIGNAIS</v>
      </c>
      <c r="F66" s="140" t="str">
        <f>'[1]inscr 3'!H6</f>
        <v>FSGT</v>
      </c>
      <c r="G66" s="234">
        <f>'[1]inscr 3'!I6</f>
        <v>69</v>
      </c>
      <c r="H66" s="106"/>
      <c r="I66" s="261">
        <v>2</v>
      </c>
      <c r="J66" s="171"/>
      <c r="K66" s="114"/>
    </row>
    <row r="67" spans="2:11" s="16" customFormat="1" ht="15" customHeight="1" x14ac:dyDescent="0.2">
      <c r="B67" s="172">
        <v>6</v>
      </c>
      <c r="C67" s="258" t="str">
        <f>'[1]Resultats 3'!D7</f>
        <v>MARTINON</v>
      </c>
      <c r="D67" s="258" t="str">
        <f>'[1]Resultats 3'!E7</f>
        <v>DENIS</v>
      </c>
      <c r="E67" s="246" t="str">
        <f>'[1]Resultats 3'!F7</f>
        <v>VC LAGNIEU</v>
      </c>
      <c r="F67" s="246" t="str">
        <f>'[1]inscr 3'!H7</f>
        <v>FSGT</v>
      </c>
      <c r="G67" s="265">
        <f>'[1]inscr 3'!I7</f>
        <v>69</v>
      </c>
      <c r="H67" s="259"/>
      <c r="I67" s="262"/>
      <c r="J67" s="131"/>
      <c r="K67" s="105"/>
    </row>
    <row r="68" spans="2:11" s="16" customFormat="1" ht="15" customHeight="1" x14ac:dyDescent="0.2">
      <c r="B68" s="168">
        <v>7</v>
      </c>
      <c r="C68" s="72" t="str">
        <f>'[1]Resultats 3'!D8</f>
        <v>DE LORENZO</v>
      </c>
      <c r="D68" s="72" t="str">
        <f>'[1]Resultats 3'!E8</f>
        <v>ERIC</v>
      </c>
      <c r="E68" s="71" t="str">
        <f>'[1]Resultats 3'!F8</f>
        <v>TEAM DES DOMBES</v>
      </c>
      <c r="F68" s="73" t="str">
        <f>'[1]inscr 3'!H8</f>
        <v>FSGT</v>
      </c>
      <c r="G68" s="209">
        <v>69</v>
      </c>
      <c r="H68" s="238"/>
      <c r="I68" s="263"/>
      <c r="J68" s="169"/>
      <c r="K68" s="109"/>
    </row>
    <row r="69" spans="2:11" s="16" customFormat="1" ht="15" customHeight="1" x14ac:dyDescent="0.2">
      <c r="B69" s="168">
        <v>8</v>
      </c>
      <c r="C69" s="82" t="str">
        <f>'[1]Resultats 3'!D9</f>
        <v>SENDRON</v>
      </c>
      <c r="D69" s="82" t="str">
        <f>'[1]Resultats 3'!E9</f>
        <v>FREDERICK</v>
      </c>
      <c r="E69" s="71" t="str">
        <f>'[1]Resultats 3'!F9</f>
        <v>AC MOULIN A VENT</v>
      </c>
      <c r="F69" s="71" t="str">
        <f>'[1]inscr 3'!H9</f>
        <v>FSGT</v>
      </c>
      <c r="G69" s="209">
        <f>'[1]inscr 3'!I9</f>
        <v>69</v>
      </c>
      <c r="H69" s="238"/>
      <c r="I69" s="263"/>
      <c r="J69" s="169"/>
      <c r="K69" s="109"/>
    </row>
    <row r="70" spans="2:11" s="16" customFormat="1" ht="15" customHeight="1" x14ac:dyDescent="0.2">
      <c r="B70" s="168">
        <v>9</v>
      </c>
      <c r="C70" s="150" t="str">
        <f>'[1]Resultats 3'!D10</f>
        <v>GAGNOUX</v>
      </c>
      <c r="D70" s="151" t="str">
        <f>'[1]Resultats 3'!E10</f>
        <v>EMMANUEL</v>
      </c>
      <c r="E70" s="71" t="str">
        <f>'[1]Resultats 3'!F10</f>
        <v>VIRIAT TEAM</v>
      </c>
      <c r="F70" s="71" t="str">
        <f>'[1]inscr 3'!H10</f>
        <v>FSGT</v>
      </c>
      <c r="G70" s="73">
        <f>'[1]inscr 3'!I10</f>
        <v>69</v>
      </c>
      <c r="H70" s="238"/>
      <c r="I70" s="263"/>
      <c r="J70" s="169"/>
      <c r="K70" s="109"/>
    </row>
    <row r="71" spans="2:11" s="16" customFormat="1" ht="15" customHeight="1" x14ac:dyDescent="0.2">
      <c r="B71" s="168">
        <v>10</v>
      </c>
      <c r="C71" s="82" t="str">
        <f>'[1]Resultats 3'!D11</f>
        <v>CHAPEL</v>
      </c>
      <c r="D71" s="82" t="str">
        <f>'[1]Resultats 3'!E11</f>
        <v>FRANCK</v>
      </c>
      <c r="E71" s="71" t="str">
        <f>'[1]Resultats 3'!F11</f>
        <v>VC TREVOLIEN</v>
      </c>
      <c r="F71" s="71" t="str">
        <f>'[1]inscr 3'!H11</f>
        <v>FSGT</v>
      </c>
      <c r="G71" s="209">
        <f>'[1]inscr 3'!I11</f>
        <v>69</v>
      </c>
      <c r="H71" s="238"/>
      <c r="I71" s="263"/>
      <c r="J71" s="169"/>
      <c r="K71" s="109"/>
    </row>
    <row r="72" spans="2:11" s="16" customFormat="1" ht="15" customHeight="1" x14ac:dyDescent="0.2">
      <c r="B72" s="168">
        <v>11</v>
      </c>
      <c r="C72" s="82" t="str">
        <f>'[1]Resultats 3'!D12</f>
        <v>CURT</v>
      </c>
      <c r="D72" s="82" t="str">
        <f>'[1]Resultats 3'!E12</f>
        <v>PATRICE</v>
      </c>
      <c r="E72" s="71" t="str">
        <f>'[1]Resultats 3'!F12</f>
        <v>VIRIAT TEAM</v>
      </c>
      <c r="F72" s="71" t="str">
        <f>'[1]inscr 3'!H12</f>
        <v>FSGT</v>
      </c>
      <c r="G72" s="209">
        <f>'[1]inscr 3'!I12</f>
        <v>69</v>
      </c>
      <c r="H72" s="238"/>
      <c r="I72" s="263"/>
      <c r="J72" s="169"/>
      <c r="K72" s="109"/>
    </row>
    <row r="73" spans="2:11" s="16" customFormat="1" ht="15" customHeight="1" x14ac:dyDescent="0.2">
      <c r="B73" s="168">
        <v>12</v>
      </c>
      <c r="C73" s="72" t="str">
        <f>'[1]Resultats 3'!D13</f>
        <v>ROCFORT</v>
      </c>
      <c r="D73" s="72" t="str">
        <f>'[1]Resultats 3'!E13</f>
        <v>TRISTAN</v>
      </c>
      <c r="E73" s="71" t="str">
        <f>'[1]Resultats 3'!F13</f>
        <v>AS BERTHELOT MERMOZ</v>
      </c>
      <c r="F73" s="71" t="str">
        <f>'[1]inscr 3'!H13</f>
        <v>FSGT</v>
      </c>
      <c r="G73" s="83">
        <f>'[1]inscr 3'!I13</f>
        <v>69</v>
      </c>
      <c r="H73" s="238"/>
      <c r="I73" s="263"/>
      <c r="J73" s="169"/>
      <c r="K73" s="109"/>
    </row>
    <row r="74" spans="2:11" s="16" customFormat="1" ht="15" customHeight="1" x14ac:dyDescent="0.2">
      <c r="B74" s="168">
        <v>13</v>
      </c>
      <c r="C74" s="72" t="str">
        <f>'[1]Resultats 3'!D14</f>
        <v>ARNAUD</v>
      </c>
      <c r="D74" s="82" t="str">
        <f>'[1]Resultats 3'!E14</f>
        <v>MICHEL</v>
      </c>
      <c r="E74" s="71" t="str">
        <f>'[1]Resultats 3'!F14</f>
        <v>VC TREVOLIEN</v>
      </c>
      <c r="F74" s="71" t="str">
        <f>'[1]inscr 3'!H14</f>
        <v>FSGT</v>
      </c>
      <c r="G74" s="209">
        <f>'[1]inscr 3'!I14</f>
        <v>69</v>
      </c>
      <c r="H74" s="238"/>
      <c r="I74" s="263"/>
      <c r="J74" s="169"/>
      <c r="K74" s="109"/>
    </row>
    <row r="75" spans="2:11" s="16" customFormat="1" ht="15" customHeight="1" x14ac:dyDescent="0.2">
      <c r="B75" s="168">
        <v>14</v>
      </c>
      <c r="C75" s="72" t="str">
        <f>'[1]Resultats 3'!D15</f>
        <v>ROCHET</v>
      </c>
      <c r="D75" s="72" t="str">
        <f>'[1]Resultats 3'!E15</f>
        <v>OLIVIER</v>
      </c>
      <c r="E75" s="71" t="str">
        <f>'[1]Resultats 3'!F15</f>
        <v>VC DRUILLAT</v>
      </c>
      <c r="F75" s="71" t="str">
        <f>'[1]inscr 3'!H15</f>
        <v>FSGT</v>
      </c>
      <c r="G75" s="83">
        <f>'[1]inscr 3'!I15</f>
        <v>69</v>
      </c>
      <c r="H75" s="238"/>
      <c r="I75" s="263"/>
      <c r="J75" s="169"/>
      <c r="K75" s="109"/>
    </row>
    <row r="76" spans="2:11" s="16" customFormat="1" ht="15" customHeight="1" x14ac:dyDescent="0.2">
      <c r="B76" s="168">
        <v>15</v>
      </c>
      <c r="C76" s="82" t="str">
        <f>'[1]Resultats 3'!D16</f>
        <v>LAMANT</v>
      </c>
      <c r="D76" s="82" t="str">
        <f>'[1]Resultats 3'!E16</f>
        <v>FREDERIC</v>
      </c>
      <c r="E76" s="71" t="str">
        <f>'[1]Resultats 3'!F16</f>
        <v>VC DRUILLAT</v>
      </c>
      <c r="F76" s="71" t="str">
        <f>'[1]inscr 3'!H16</f>
        <v>FSGT</v>
      </c>
      <c r="G76" s="209">
        <f>'[1]inscr 3'!I16</f>
        <v>69</v>
      </c>
      <c r="H76" s="238"/>
      <c r="I76" s="263"/>
      <c r="J76" s="260"/>
      <c r="K76" s="109"/>
    </row>
    <row r="77" spans="2:11" s="16" customFormat="1" ht="15" customHeight="1" x14ac:dyDescent="0.2">
      <c r="B77" s="168">
        <v>16</v>
      </c>
      <c r="C77" s="72" t="str">
        <f>'[1]Resultats 3'!D17</f>
        <v>COIN</v>
      </c>
      <c r="D77" s="72" t="str">
        <f>'[1]Resultats 3'!E17</f>
        <v>PHILIPPE</v>
      </c>
      <c r="E77" s="71" t="str">
        <f>'[1]Resultats 3'!F17</f>
        <v>UC CULOZ BELLEY</v>
      </c>
      <c r="F77" s="71" t="str">
        <f>'[1]inscr 3'!H17</f>
        <v>FSGT</v>
      </c>
      <c r="G77" s="83">
        <f>'[1]inscr 3'!I17</f>
        <v>69</v>
      </c>
      <c r="H77" s="238"/>
      <c r="I77" s="263"/>
      <c r="J77" s="169"/>
      <c r="K77" s="109"/>
    </row>
    <row r="78" spans="2:11" s="16" customFormat="1" ht="15" customHeight="1" x14ac:dyDescent="0.2">
      <c r="B78" s="168">
        <v>17</v>
      </c>
      <c r="C78" s="82" t="str">
        <f>'[1]Resultats 3'!D18</f>
        <v>RADIX</v>
      </c>
      <c r="D78" s="82" t="str">
        <f>'[1]Resultats 3'!E18</f>
        <v>CHRISTIAN</v>
      </c>
      <c r="E78" s="71" t="str">
        <f>'[1]Resultats 3'!F18</f>
        <v>VIRIAT TEAM</v>
      </c>
      <c r="F78" s="71" t="str">
        <f>'[1]inscr 3'!H18</f>
        <v>FSGT</v>
      </c>
      <c r="G78" s="209">
        <f>'[1]inscr 3'!I18</f>
        <v>69</v>
      </c>
      <c r="H78" s="238"/>
      <c r="I78" s="263"/>
      <c r="J78" s="169"/>
      <c r="K78" s="109"/>
    </row>
    <row r="79" spans="2:11" s="16" customFormat="1" ht="15" customHeight="1" x14ac:dyDescent="0.2">
      <c r="B79" s="168">
        <v>18</v>
      </c>
      <c r="C79" s="72" t="str">
        <f>'[1]Resultats 3'!D19</f>
        <v>DE VERTEUIL</v>
      </c>
      <c r="D79" s="72" t="str">
        <f>'[1]Resultats 3'!E19</f>
        <v>JEAN MARC</v>
      </c>
      <c r="E79" s="71" t="str">
        <f>'[1]Resultats 3'!F19</f>
        <v>ECO VILLEURBANNE</v>
      </c>
      <c r="F79" s="71" t="str">
        <f>'[1]inscr 3'!H19</f>
        <v>FSGT</v>
      </c>
      <c r="G79" s="83">
        <f>'[1]inscr 3'!I19</f>
        <v>69</v>
      </c>
      <c r="H79" s="238"/>
      <c r="I79" s="263"/>
      <c r="J79" s="169"/>
      <c r="K79" s="109"/>
    </row>
    <row r="80" spans="2:11" s="16" customFormat="1" ht="15" customHeight="1" x14ac:dyDescent="0.2">
      <c r="B80" s="168">
        <v>19</v>
      </c>
      <c r="C80" s="72" t="str">
        <f>'[1]Resultats 3'!D20</f>
        <v>GOMES</v>
      </c>
      <c r="D80" s="72" t="str">
        <f>'[1]Resultats 3'!E20</f>
        <v>CEDRIC</v>
      </c>
      <c r="E80" s="71" t="str">
        <f>'[1]Resultats 3'!F20</f>
        <v>SAINT VULBAS VELO SPORT</v>
      </c>
      <c r="F80" s="71" t="str">
        <f>'[1]inscr 3'!H20</f>
        <v>FSGT</v>
      </c>
      <c r="G80" s="209">
        <f>'[1]inscr 3'!I20</f>
        <v>69</v>
      </c>
      <c r="H80" s="238"/>
      <c r="I80" s="263"/>
      <c r="J80" s="169"/>
      <c r="K80" s="109"/>
    </row>
    <row r="81" spans="2:11" s="16" customFormat="1" ht="15" customHeight="1" x14ac:dyDescent="0.2">
      <c r="B81" s="168">
        <v>20</v>
      </c>
      <c r="C81" s="72" t="str">
        <f>'[1]Resultats 3'!D21</f>
        <v>ALVAREZ</v>
      </c>
      <c r="D81" s="72" t="str">
        <f>'[1]Resultats 3'!E21</f>
        <v>ERIC</v>
      </c>
      <c r="E81" s="71" t="str">
        <f>'[1]Resultats 3'!F21</f>
        <v>VC TREVOLIEN</v>
      </c>
      <c r="F81" s="71" t="str">
        <f>'[1]inscr 3'!H21</f>
        <v>FSGT</v>
      </c>
      <c r="G81" s="83">
        <f>'[1]inscr 3'!I21</f>
        <v>69</v>
      </c>
      <c r="H81" s="238"/>
      <c r="I81" s="263"/>
      <c r="J81" s="169"/>
      <c r="K81" s="109"/>
    </row>
    <row r="82" spans="2:11" s="16" customFormat="1" ht="15" customHeight="1" x14ac:dyDescent="0.2">
      <c r="B82" s="168">
        <v>21</v>
      </c>
      <c r="C82" s="72" t="str">
        <f>'[1]Resultats 3'!D22</f>
        <v>ECHARDOUR</v>
      </c>
      <c r="D82" s="72" t="str">
        <f>'[1]Resultats 3'!E22</f>
        <v>CYRILLE</v>
      </c>
      <c r="E82" s="71" t="str">
        <f>'[1]Resultats 3'!F22</f>
        <v>CS PONT DE CHERUY</v>
      </c>
      <c r="F82" s="71" t="str">
        <f>'[1]inscr 3'!H22</f>
        <v>FSGT</v>
      </c>
      <c r="G82" s="83">
        <f>'[1]inscr 3'!I22</f>
        <v>69</v>
      </c>
      <c r="H82" s="238"/>
      <c r="I82" s="263"/>
      <c r="J82" s="169"/>
      <c r="K82" s="109"/>
    </row>
    <row r="83" spans="2:11" s="16" customFormat="1" ht="15" customHeight="1" x14ac:dyDescent="0.2">
      <c r="B83" s="168">
        <v>22</v>
      </c>
      <c r="C83" s="72" t="str">
        <f>'[1]Resultats 3'!D23</f>
        <v>VOUILLON</v>
      </c>
      <c r="D83" s="72" t="str">
        <f>'[1]Resultats 3'!E23</f>
        <v>BERNARD</v>
      </c>
      <c r="E83" s="71" t="str">
        <f>'[1]Resultats 3'!F23</f>
        <v>CYCLO CLUB TRAMAYON</v>
      </c>
      <c r="F83" s="71" t="str">
        <f>'[1]inscr 3'!H23</f>
        <v>FSGT</v>
      </c>
      <c r="G83" s="83" t="s">
        <v>150</v>
      </c>
      <c r="H83" s="238"/>
      <c r="I83" s="263"/>
      <c r="J83" s="169"/>
      <c r="K83" s="109"/>
    </row>
    <row r="84" spans="2:11" s="16" customFormat="1" ht="15" customHeight="1" x14ac:dyDescent="0.2">
      <c r="B84" s="168">
        <v>23</v>
      </c>
      <c r="C84" s="72" t="str">
        <f>'[1]Resultats 3'!D24</f>
        <v>BRIESACH</v>
      </c>
      <c r="D84" s="72" t="str">
        <f>'[1]Resultats 3'!E24</f>
        <v>THIERRY</v>
      </c>
      <c r="E84" s="71" t="str">
        <f>'[1]Resultats 3'!F24</f>
        <v>CC CHATONNAY ST ANNE</v>
      </c>
      <c r="F84" s="71" t="str">
        <f>'[1]inscr 3'!H24</f>
        <v>FSGT</v>
      </c>
      <c r="G84" s="83">
        <f>'[1]inscr 3'!I24</f>
        <v>69</v>
      </c>
      <c r="H84" s="238"/>
      <c r="I84" s="263"/>
      <c r="J84" s="169"/>
      <c r="K84" s="109"/>
    </row>
    <row r="85" spans="2:11" s="16" customFormat="1" ht="15" customHeight="1" x14ac:dyDescent="0.2">
      <c r="B85" s="168">
        <v>24</v>
      </c>
      <c r="C85" s="72" t="str">
        <f>'[1]Resultats 3'!D25</f>
        <v>VERGER</v>
      </c>
      <c r="D85" s="72" t="str">
        <f>'[1]Resultats 3'!E25</f>
        <v>JEREMY</v>
      </c>
      <c r="E85" s="71" t="str">
        <f>'[1]Resultats 3'!F25</f>
        <v>VC DRUILLAT</v>
      </c>
      <c r="F85" s="71" t="str">
        <f>'[1]inscr 3'!H25</f>
        <v>FSGT</v>
      </c>
      <c r="G85" s="83">
        <f>'[1]inscr 3'!I25</f>
        <v>69</v>
      </c>
      <c r="H85" s="238"/>
      <c r="I85" s="263"/>
      <c r="J85" s="169"/>
      <c r="K85" s="109"/>
    </row>
    <row r="86" spans="2:11" s="16" customFormat="1" ht="15" customHeight="1" x14ac:dyDescent="0.2">
      <c r="B86" s="168">
        <v>25</v>
      </c>
      <c r="C86" s="72" t="str">
        <f>'[1]Resultats 3'!D26</f>
        <v>CHAPUIS</v>
      </c>
      <c r="D86" s="72" t="str">
        <f>'[1]Resultats 3'!E26</f>
        <v>QUENTIN</v>
      </c>
      <c r="E86" s="328" t="str">
        <f>'[1]Resultats 3'!F26</f>
        <v>ROUE SPORTIVE MEXIMIEUX</v>
      </c>
      <c r="F86" s="328" t="s">
        <v>85</v>
      </c>
      <c r="G86" s="83" t="s">
        <v>86</v>
      </c>
      <c r="H86" s="238"/>
      <c r="I86" s="263"/>
      <c r="J86" s="169"/>
      <c r="K86" s="109"/>
    </row>
    <row r="87" spans="2:11" s="16" customFormat="1" ht="15" customHeight="1" x14ac:dyDescent="0.2">
      <c r="B87" s="168">
        <v>26</v>
      </c>
      <c r="C87" s="72" t="str">
        <f>'[1]Resultats 3'!D27</f>
        <v>GOBET</v>
      </c>
      <c r="D87" s="72" t="str">
        <f>'[1]Resultats 3'!E27</f>
        <v>PHILIPPE</v>
      </c>
      <c r="E87" s="328" t="str">
        <f>'[1]Resultats 3'!F27</f>
        <v>ES JONAGEOIS CYCLO</v>
      </c>
      <c r="F87" s="328" t="s">
        <v>85</v>
      </c>
      <c r="G87" s="83" t="s">
        <v>86</v>
      </c>
      <c r="H87" s="238"/>
      <c r="I87" s="263"/>
      <c r="J87" s="169"/>
      <c r="K87" s="109"/>
    </row>
    <row r="88" spans="2:11" s="16" customFormat="1" ht="15" customHeight="1" x14ac:dyDescent="0.2">
      <c r="B88" s="168">
        <v>27</v>
      </c>
      <c r="C88" s="72" t="str">
        <f>'[1]Resultats 3'!D28</f>
        <v>RAIMBEAUX</v>
      </c>
      <c r="D88" s="72" t="str">
        <f>'[1]Resultats 3'!E28</f>
        <v>CLAUDE</v>
      </c>
      <c r="E88" s="328" t="str">
        <f>'[1]Resultats 3'!F28</f>
        <v>FRIOL CLUB TAIN TOURNON</v>
      </c>
      <c r="F88" s="328" t="s">
        <v>18</v>
      </c>
      <c r="G88" s="83" t="s">
        <v>162</v>
      </c>
      <c r="H88" s="238"/>
      <c r="I88" s="263"/>
      <c r="J88" s="169"/>
      <c r="K88" s="109"/>
    </row>
    <row r="89" spans="2:11" s="16" customFormat="1" ht="15" customHeight="1" x14ac:dyDescent="0.2">
      <c r="B89" s="168">
        <v>28</v>
      </c>
      <c r="C89" s="72" t="str">
        <f>'[1]Resultats 3'!D29</f>
        <v>BOISTEAU</v>
      </c>
      <c r="D89" s="72" t="str">
        <f>'[1]Resultats 3'!E29</f>
        <v>PASCAL</v>
      </c>
      <c r="E89" s="328" t="str">
        <f>'[1]Resultats 3'!F29</f>
        <v>VIRIAT TEAM</v>
      </c>
      <c r="F89" s="328" t="s">
        <v>85</v>
      </c>
      <c r="G89" s="83" t="s">
        <v>86</v>
      </c>
      <c r="H89" s="238"/>
      <c r="I89" s="263"/>
      <c r="J89" s="169"/>
      <c r="K89" s="109"/>
    </row>
    <row r="90" spans="2:11" s="16" customFormat="1" ht="15" customHeight="1" x14ac:dyDescent="0.2">
      <c r="B90" s="168" t="s">
        <v>88</v>
      </c>
      <c r="C90" s="82" t="str">
        <f>'[1]inscr 3'!C7</f>
        <v>THOMAS</v>
      </c>
      <c r="D90" s="82" t="str">
        <f>'[1]inscr 3'!D7</f>
        <v>JEROME</v>
      </c>
      <c r="E90" s="71" t="str">
        <f>'[1]inscr 3'!E7</f>
        <v>VC LAGNIEU</v>
      </c>
      <c r="F90" s="71" t="str">
        <f>'[1]inscr 3'!H26</f>
        <v>FSGT</v>
      </c>
      <c r="G90" s="209">
        <f>'[1]inscr 3'!I26</f>
        <v>69</v>
      </c>
      <c r="H90" s="238"/>
      <c r="I90" s="263"/>
      <c r="J90" s="169"/>
      <c r="K90" s="109"/>
    </row>
    <row r="91" spans="2:11" s="16" customFormat="1" ht="15" customHeight="1" x14ac:dyDescent="0.2">
      <c r="B91" s="168" t="s">
        <v>88</v>
      </c>
      <c r="C91" s="72" t="str">
        <f>'[1]inscr 3'!C14</f>
        <v>MOLTO</v>
      </c>
      <c r="D91" s="72" t="str">
        <f>'[1]inscr 3'!D14</f>
        <v>STEPHANE</v>
      </c>
      <c r="E91" s="71" t="str">
        <f>'[1]inscr 3'!E14</f>
        <v>ES JONAGEOIS CYCLO</v>
      </c>
      <c r="F91" s="71" t="str">
        <f>'[1]inscr 3'!H28</f>
        <v>FSGT</v>
      </c>
      <c r="G91" s="83">
        <f>'[1]inscr 3'!I28</f>
        <v>69</v>
      </c>
      <c r="H91" s="238"/>
      <c r="I91" s="263"/>
      <c r="J91" s="169"/>
      <c r="K91" s="109"/>
    </row>
    <row r="92" spans="2:11" s="16" customFormat="1" ht="15" customHeight="1" x14ac:dyDescent="0.2">
      <c r="B92" s="168" t="s">
        <v>88</v>
      </c>
      <c r="C92" s="82" t="str">
        <f>'[1]inscr 3'!C29</f>
        <v>ANIA ASENJO</v>
      </c>
      <c r="D92" s="82" t="str">
        <f>'[1]inscr 3'!D29</f>
        <v>MIGUEL</v>
      </c>
      <c r="E92" s="71" t="str">
        <f>'[1]inscr 3'!E29</f>
        <v>ECO VILLEURBANNE</v>
      </c>
      <c r="F92" s="71" t="str">
        <f>'[1]inscr 3'!H31</f>
        <v>FSGT</v>
      </c>
      <c r="G92" s="209">
        <f>'[1]inscr 3'!I31</f>
        <v>69</v>
      </c>
      <c r="H92" s="117"/>
      <c r="I92" s="263"/>
      <c r="J92" s="169"/>
      <c r="K92" s="109"/>
    </row>
    <row r="93" spans="2:11" s="16" customFormat="1" ht="15" customHeight="1" x14ac:dyDescent="0.2">
      <c r="B93" s="168" t="s">
        <v>88</v>
      </c>
      <c r="C93" s="82" t="str">
        <f>'[1]inscr 3'!C31</f>
        <v>DESRAYAUD</v>
      </c>
      <c r="D93" s="82" t="str">
        <f>'[1]inscr 3'!D31</f>
        <v>ALAIN</v>
      </c>
      <c r="E93" s="71" t="str">
        <f>'[1]inscr 3'!E31</f>
        <v>VC BRIGNAIS</v>
      </c>
      <c r="F93" s="71" t="str">
        <f>'[1]inscr 3'!H32</f>
        <v>FSGT</v>
      </c>
      <c r="G93" s="83">
        <f>'[1]inscr 3'!I32</f>
        <v>69</v>
      </c>
      <c r="H93" s="117"/>
      <c r="I93" s="263"/>
      <c r="J93" s="169"/>
      <c r="K93" s="109"/>
    </row>
    <row r="94" spans="2:11" s="16" customFormat="1" ht="15" customHeight="1" x14ac:dyDescent="0.2">
      <c r="B94" s="168"/>
      <c r="C94" s="82"/>
      <c r="D94" s="82"/>
      <c r="E94" s="71"/>
      <c r="F94" s="71"/>
      <c r="G94" s="209"/>
      <c r="H94" s="117"/>
      <c r="I94" s="263"/>
      <c r="J94" s="169"/>
      <c r="K94" s="109"/>
    </row>
    <row r="95" spans="2:11" s="16" customFormat="1" ht="15" customHeight="1" x14ac:dyDescent="0.2">
      <c r="B95" s="168"/>
      <c r="C95" s="152"/>
      <c r="D95" s="153"/>
      <c r="E95" s="71"/>
      <c r="F95" s="71"/>
      <c r="G95" s="83"/>
      <c r="H95" s="117"/>
      <c r="I95" s="263"/>
      <c r="J95" s="169"/>
      <c r="K95" s="109"/>
    </row>
    <row r="96" spans="2:11" s="16" customFormat="1" ht="15" customHeight="1" x14ac:dyDescent="0.2">
      <c r="B96" s="168"/>
      <c r="C96" s="160"/>
      <c r="D96" s="160"/>
      <c r="E96" s="73"/>
      <c r="F96" s="73"/>
      <c r="G96" s="73"/>
      <c r="H96" s="239"/>
      <c r="I96" s="263"/>
      <c r="J96" s="241"/>
      <c r="K96" s="249"/>
    </row>
    <row r="97" spans="1:11" s="16" customFormat="1" ht="15" customHeight="1" thickBot="1" x14ac:dyDescent="0.25">
      <c r="B97" s="170"/>
      <c r="C97" s="250"/>
      <c r="D97" s="250"/>
      <c r="E97" s="141"/>
      <c r="F97" s="141"/>
      <c r="G97" s="141"/>
      <c r="H97" s="252"/>
      <c r="I97" s="264"/>
      <c r="J97" s="253"/>
      <c r="K97" s="254"/>
    </row>
    <row r="98" spans="1:11" s="16" customFormat="1" ht="15" customHeight="1" x14ac:dyDescent="0.2">
      <c r="B98" s="175"/>
      <c r="C98" s="175"/>
      <c r="D98" s="175"/>
      <c r="E98" s="175"/>
      <c r="F98" s="175"/>
      <c r="G98" s="175"/>
      <c r="H98" s="175"/>
      <c r="I98" s="384" t="s">
        <v>39</v>
      </c>
      <c r="J98" s="384"/>
      <c r="K98" s="119" t="e">
        <f>AVERAGE(K62:K95)</f>
        <v>#DIV/0!</v>
      </c>
    </row>
    <row r="99" spans="1:11" ht="15" customHeight="1" x14ac:dyDescent="0.2">
      <c r="A99" s="14"/>
      <c r="B99" s="165"/>
      <c r="C99" s="164"/>
      <c r="D99" s="164"/>
      <c r="E99" s="164"/>
      <c r="F99" s="165"/>
      <c r="G99" s="165"/>
      <c r="H99" s="165"/>
      <c r="I99" s="165"/>
      <c r="J99" s="165"/>
      <c r="K99" s="165"/>
    </row>
    <row r="100" spans="1:11" ht="15" customHeight="1" x14ac:dyDescent="0.2">
      <c r="B100" s="165"/>
      <c r="C100" s="164"/>
      <c r="D100" s="164"/>
      <c r="E100" s="164"/>
      <c r="F100" s="165"/>
      <c r="G100" s="165"/>
      <c r="H100" s="165"/>
      <c r="I100" s="175"/>
      <c r="J100" s="175"/>
      <c r="K100" s="175"/>
    </row>
    <row r="101" spans="1:11" ht="15" customHeight="1" x14ac:dyDescent="0.2">
      <c r="B101" s="94"/>
      <c r="C101" s="94"/>
      <c r="D101" s="94"/>
      <c r="E101" s="94"/>
      <c r="F101" s="94"/>
      <c r="G101" s="94"/>
      <c r="H101" s="94"/>
      <c r="I101" s="94"/>
      <c r="J101" s="132"/>
      <c r="K101" s="133"/>
    </row>
    <row r="102" spans="1:11" ht="15" customHeight="1" x14ac:dyDescent="0.2">
      <c r="B102" s="364"/>
      <c r="C102" s="364"/>
      <c r="D102" s="394" t="s">
        <v>0</v>
      </c>
      <c r="E102" s="394"/>
      <c r="F102" s="394"/>
      <c r="G102" s="394"/>
      <c r="H102" s="394"/>
      <c r="I102" s="94"/>
      <c r="J102" s="166"/>
      <c r="K102" s="166"/>
    </row>
    <row r="103" spans="1:11" ht="15" customHeight="1" x14ac:dyDescent="0.2">
      <c r="B103" s="364"/>
      <c r="C103" s="364"/>
      <c r="D103" s="394"/>
      <c r="E103" s="394"/>
      <c r="F103" s="394"/>
      <c r="G103" s="394"/>
      <c r="H103" s="394"/>
      <c r="I103" s="146"/>
      <c r="J103" s="166"/>
      <c r="K103" s="166"/>
    </row>
    <row r="104" spans="1:11" ht="15" customHeight="1" x14ac:dyDescent="0.2">
      <c r="B104" s="364"/>
      <c r="C104" s="364"/>
      <c r="D104" s="94"/>
      <c r="E104" s="94"/>
      <c r="F104" s="94"/>
      <c r="G104" s="94"/>
      <c r="H104" s="94"/>
      <c r="I104" s="94"/>
      <c r="J104" s="166"/>
      <c r="K104" s="166"/>
    </row>
    <row r="105" spans="1:11" ht="15" customHeight="1" thickBot="1" x14ac:dyDescent="0.25">
      <c r="B105" s="364"/>
      <c r="C105" s="364"/>
      <c r="D105" s="94"/>
      <c r="E105" s="94"/>
      <c r="F105" s="94"/>
      <c r="G105" s="94"/>
      <c r="H105" s="94"/>
      <c r="I105" s="94"/>
      <c r="J105" s="166"/>
      <c r="K105" s="166"/>
    </row>
    <row r="106" spans="1:11" ht="19.5" thickBot="1" x14ac:dyDescent="0.25">
      <c r="B106" s="364"/>
      <c r="C106" s="364"/>
      <c r="D106" s="372" t="s">
        <v>1</v>
      </c>
      <c r="E106" s="372"/>
      <c r="F106" s="373">
        <v>42252</v>
      </c>
      <c r="G106" s="373"/>
      <c r="H106" s="373"/>
      <c r="I106" s="134"/>
      <c r="J106" s="132"/>
      <c r="K106" s="133"/>
    </row>
    <row r="107" spans="1:11" ht="19.5" thickBot="1" x14ac:dyDescent="0.25">
      <c r="B107" s="147"/>
      <c r="C107" s="147"/>
      <c r="D107" s="148"/>
      <c r="E107" s="372" t="s">
        <v>95</v>
      </c>
      <c r="F107" s="392"/>
      <c r="G107" s="392"/>
      <c r="H107" s="133"/>
      <c r="I107" s="134"/>
      <c r="J107" s="132"/>
      <c r="K107" s="133"/>
    </row>
    <row r="108" spans="1:11" ht="19.5" thickBot="1" x14ac:dyDescent="0.25">
      <c r="B108" s="374" t="s">
        <v>89</v>
      </c>
      <c r="C108" s="374"/>
      <c r="D108" s="374"/>
      <c r="E108" s="376" t="s">
        <v>101</v>
      </c>
      <c r="F108" s="376"/>
      <c r="G108" s="376"/>
      <c r="H108" s="376"/>
      <c r="I108" s="376"/>
      <c r="J108" s="376"/>
      <c r="K108" s="376"/>
    </row>
    <row r="109" spans="1:11" ht="13.5" thickBot="1" x14ac:dyDescent="0.25">
      <c r="B109" s="94"/>
      <c r="C109" s="94"/>
      <c r="D109" s="94"/>
      <c r="E109" s="94"/>
      <c r="F109" s="94"/>
      <c r="G109" s="94"/>
      <c r="H109" s="94"/>
      <c r="I109" s="94"/>
      <c r="J109" s="132"/>
      <c r="K109" s="133"/>
    </row>
    <row r="110" spans="1:11" ht="13.5" thickBot="1" x14ac:dyDescent="0.25">
      <c r="B110" s="400" t="s">
        <v>15</v>
      </c>
      <c r="C110" s="401"/>
      <c r="D110" s="401"/>
      <c r="E110" s="90" t="s">
        <v>2</v>
      </c>
      <c r="F110" s="91">
        <v>32</v>
      </c>
      <c r="G110" s="92" t="s">
        <v>3</v>
      </c>
      <c r="H110" s="93">
        <v>65.7</v>
      </c>
      <c r="I110" s="395" t="s">
        <v>4</v>
      </c>
      <c r="J110" s="381" t="s">
        <v>84</v>
      </c>
      <c r="K110" s="382"/>
    </row>
    <row r="111" spans="1:11" ht="13.5" thickBot="1" x14ac:dyDescent="0.25">
      <c r="B111" s="176"/>
      <c r="C111" s="196" t="s">
        <v>5</v>
      </c>
      <c r="D111" s="197" t="s">
        <v>6</v>
      </c>
      <c r="E111" s="197" t="s">
        <v>7</v>
      </c>
      <c r="F111" s="197" t="s">
        <v>8</v>
      </c>
      <c r="G111" s="198" t="s">
        <v>9</v>
      </c>
      <c r="H111" s="177" t="s">
        <v>10</v>
      </c>
      <c r="I111" s="396"/>
      <c r="J111" s="178" t="s">
        <v>14</v>
      </c>
      <c r="K111" s="179" t="s">
        <v>12</v>
      </c>
    </row>
    <row r="112" spans="1:11" s="16" customFormat="1" ht="15" customHeight="1" x14ac:dyDescent="0.2">
      <c r="B112" s="84">
        <v>1</v>
      </c>
      <c r="C112" s="199" t="str">
        <f>'[1]Resultats 4'!D2</f>
        <v>ROUGER</v>
      </c>
      <c r="D112" s="200" t="str">
        <f>'[1]Resultats 4'!E2</f>
        <v>GIANNI</v>
      </c>
      <c r="E112" s="201" t="str">
        <f>'[1]Resultats 4'!F2</f>
        <v>UNION CYCLISTE DE COGNIN</v>
      </c>
      <c r="F112" s="201" t="str">
        <f>'[1]Resultats 4'!I2</f>
        <v>FSGT</v>
      </c>
      <c r="G112" s="202">
        <f>'[1]Resultats 4'!J2</f>
        <v>73</v>
      </c>
      <c r="H112" s="102">
        <v>7.3333333333333334E-2</v>
      </c>
      <c r="I112" s="103"/>
      <c r="J112" s="180"/>
      <c r="K112" s="181"/>
    </row>
    <row r="113" spans="2:11" s="16" customFormat="1" ht="15" customHeight="1" x14ac:dyDescent="0.2">
      <c r="B113" s="85">
        <v>2</v>
      </c>
      <c r="C113" s="72" t="str">
        <f>'[1]Resultats 4'!D3</f>
        <v>BELLUT</v>
      </c>
      <c r="D113" s="72" t="str">
        <f>'[1]Resultats 4'!E3</f>
        <v>MAXIME</v>
      </c>
      <c r="E113" s="71" t="str">
        <f>'[1]Resultats 4'!F3</f>
        <v>ES JONAGEOIS CYCLO</v>
      </c>
      <c r="F113" s="73" t="str">
        <f>'[1]Resultats 4'!I3</f>
        <v>FSGT</v>
      </c>
      <c r="G113" s="73">
        <f>'[1]Resultats 4'!J3</f>
        <v>69</v>
      </c>
      <c r="H113" s="106"/>
      <c r="I113" s="107">
        <v>8</v>
      </c>
      <c r="J113" s="161"/>
      <c r="K113" s="182"/>
    </row>
    <row r="114" spans="2:11" s="16" customFormat="1" ht="15" customHeight="1" x14ac:dyDescent="0.2">
      <c r="B114" s="85">
        <v>3</v>
      </c>
      <c r="C114" s="72" t="str">
        <f>'[1]Resultats 4'!D4</f>
        <v>RIOUAL</v>
      </c>
      <c r="D114" s="72" t="str">
        <f>'[1]Resultats 4'!E4</f>
        <v>YANN</v>
      </c>
      <c r="E114" s="71" t="str">
        <f>'[1]Resultats 4'!F4</f>
        <v>SAINT DENIS CYCLISTE</v>
      </c>
      <c r="F114" s="73" t="str">
        <f>'[1]Resultats 4'!I4</f>
        <v>FSGT</v>
      </c>
      <c r="G114" s="73">
        <f>'[1]Resultats 4'!J4</f>
        <v>69</v>
      </c>
      <c r="H114" s="106"/>
      <c r="I114" s="107">
        <v>6</v>
      </c>
      <c r="J114" s="161"/>
      <c r="K114" s="182"/>
    </row>
    <row r="115" spans="2:11" s="16" customFormat="1" ht="15" customHeight="1" x14ac:dyDescent="0.2">
      <c r="B115" s="85">
        <v>4</v>
      </c>
      <c r="C115" s="72" t="str">
        <f>'[1]Resultats 4'!D5</f>
        <v>DAMIAND</v>
      </c>
      <c r="D115" s="72" t="str">
        <f>'[1]Resultats 4'!E5</f>
        <v>GUILLAUME</v>
      </c>
      <c r="E115" s="71" t="str">
        <f>'[1]Resultats 4'!F5</f>
        <v>EC MUROISE</v>
      </c>
      <c r="F115" s="71" t="str">
        <f>'[1]Resultats 4'!I5</f>
        <v>FSGT</v>
      </c>
      <c r="G115" s="73">
        <f>'[1]Resultats 4'!J5</f>
        <v>69</v>
      </c>
      <c r="H115" s="106"/>
      <c r="I115" s="107">
        <v>4</v>
      </c>
      <c r="J115" s="169"/>
      <c r="K115" s="109"/>
    </row>
    <row r="116" spans="2:11" s="16" customFormat="1" ht="15" customHeight="1" thickBot="1" x14ac:dyDescent="0.25">
      <c r="B116" s="86">
        <v>5</v>
      </c>
      <c r="C116" s="72" t="str">
        <f>'[1]Resultats 4'!D6</f>
        <v>GIRIN</v>
      </c>
      <c r="D116" s="72" t="str">
        <f>'[1]Resultats 4'!E6</f>
        <v>BERNARD</v>
      </c>
      <c r="E116" s="203" t="str">
        <f>'[1]Resultats 4'!F6</f>
        <v>VC FRANCHEVILLE</v>
      </c>
      <c r="F116" s="204" t="str">
        <f>'[1]Resultats 4'!I6</f>
        <v>FSGT</v>
      </c>
      <c r="G116" s="204">
        <f>'[1]Resultats 4'!J6</f>
        <v>69</v>
      </c>
      <c r="H116" s="111"/>
      <c r="I116" s="261">
        <v>2</v>
      </c>
      <c r="J116" s="183"/>
      <c r="K116" s="184"/>
    </row>
    <row r="117" spans="2:11" s="16" customFormat="1" ht="15" customHeight="1" x14ac:dyDescent="0.2">
      <c r="B117" s="185">
        <v>6</v>
      </c>
      <c r="C117" s="199" t="str">
        <f>'[1]Resultats 4'!D7</f>
        <v>TARAVEL</v>
      </c>
      <c r="D117" s="200" t="str">
        <f>'[1]Resultats 4'!E7</f>
        <v>ERIC</v>
      </c>
      <c r="E117" s="205" t="str">
        <f>'[1]Resultats 4'!F7</f>
        <v>VC TREVOLIEN</v>
      </c>
      <c r="F117" s="205" t="str">
        <f>'[1]Resultats 4'!I7</f>
        <v>FSGT</v>
      </c>
      <c r="G117" s="206">
        <f>'[1]Resultats 4'!J7</f>
        <v>69</v>
      </c>
      <c r="H117" s="173"/>
      <c r="I117" s="224"/>
      <c r="J117" s="180"/>
      <c r="K117" s="181"/>
    </row>
    <row r="118" spans="2:11" s="16" customFormat="1" ht="15" customHeight="1" x14ac:dyDescent="0.2">
      <c r="B118" s="88">
        <v>7</v>
      </c>
      <c r="C118" s="72" t="str">
        <f>'[1]Resultats 4'!D8</f>
        <v>CHARRE</v>
      </c>
      <c r="D118" s="72" t="str">
        <f>'[1]Resultats 4'!E8</f>
        <v>ALEXANDRE</v>
      </c>
      <c r="E118" s="71" t="str">
        <f>'[1]Resultats 4'!F8</f>
        <v>ROUE SPORTIVE MEXIMIEUX</v>
      </c>
      <c r="F118" s="73" t="str">
        <f>'[1]Resultats 4'!I8</f>
        <v>FSGT</v>
      </c>
      <c r="G118" s="207">
        <f>'[1]Resultats 4'!J8</f>
        <v>69</v>
      </c>
      <c r="H118" s="116"/>
      <c r="I118" s="225"/>
      <c r="J118" s="155"/>
      <c r="K118" s="109"/>
    </row>
    <row r="119" spans="2:11" s="16" customFormat="1" ht="15" customHeight="1" x14ac:dyDescent="0.2">
      <c r="B119" s="88">
        <v>8</v>
      </c>
      <c r="C119" s="82" t="str">
        <f>'[1]Resultats 4'!D9</f>
        <v>GARON</v>
      </c>
      <c r="D119" s="82" t="str">
        <f>'[1]Resultats 4'!E9</f>
        <v>JEAN MARC</v>
      </c>
      <c r="E119" s="71" t="str">
        <f>'[1]Resultats 4'!F9</f>
        <v>CS PONT DE CHERUY</v>
      </c>
      <c r="F119" s="71" t="str">
        <f>'[1]Resultats 4'!I9</f>
        <v>FSGT</v>
      </c>
      <c r="G119" s="73">
        <f>'[1]Resultats 4'!J9</f>
        <v>69</v>
      </c>
      <c r="H119" s="116"/>
      <c r="I119" s="225"/>
      <c r="J119" s="186"/>
      <c r="K119" s="109"/>
    </row>
    <row r="120" spans="2:11" s="16" customFormat="1" ht="15" customHeight="1" x14ac:dyDescent="0.2">
      <c r="B120" s="88">
        <v>9</v>
      </c>
      <c r="C120" s="152" t="str">
        <f>'[1]Resultats 4'!D10</f>
        <v>OCAMPO-GARZON</v>
      </c>
      <c r="D120" s="153" t="str">
        <f>'[1]Resultats 4'!E10</f>
        <v>CARLOS</v>
      </c>
      <c r="E120" s="76" t="str">
        <f>'[1]Resultats 4'!F10</f>
        <v>CS PONT DE CHERUY</v>
      </c>
      <c r="F120" s="76" t="str">
        <f>'[1]Resultats 4'!I10</f>
        <v>FSGT</v>
      </c>
      <c r="G120" s="77">
        <f>'[1]Resultats 4'!J10</f>
        <v>69</v>
      </c>
      <c r="H120" s="116"/>
      <c r="I120" s="225"/>
      <c r="J120" s="155"/>
      <c r="K120" s="109"/>
    </row>
    <row r="121" spans="2:11" s="16" customFormat="1" ht="15" customHeight="1" x14ac:dyDescent="0.2">
      <c r="B121" s="88">
        <v>10</v>
      </c>
      <c r="C121" s="72" t="str">
        <f>'[1]Resultats 4'!D11</f>
        <v>ROLLAND</v>
      </c>
      <c r="D121" s="72" t="str">
        <f>'[1]Resultats 4'!E11</f>
        <v>JEAN PIERRE</v>
      </c>
      <c r="E121" s="71" t="str">
        <f>'[1]Resultats 4'!F11</f>
        <v>VIRIAT TEAM</v>
      </c>
      <c r="F121" s="71" t="str">
        <f>'[1]Resultats 4'!I11</f>
        <v>FSGT</v>
      </c>
      <c r="G121" s="83">
        <f>'[1]Resultats 4'!J11</f>
        <v>69</v>
      </c>
      <c r="H121" s="116"/>
      <c r="I121" s="225"/>
      <c r="J121" s="155"/>
      <c r="K121" s="182"/>
    </row>
    <row r="122" spans="2:11" s="16" customFormat="1" ht="15" customHeight="1" x14ac:dyDescent="0.2">
      <c r="B122" s="88">
        <v>11</v>
      </c>
      <c r="C122" s="72" t="str">
        <f>'[1]Resultats 4'!D12</f>
        <v>BARTHELEMY</v>
      </c>
      <c r="D122" s="72" t="str">
        <f>'[1]Resultats 4'!E12</f>
        <v>JACQUES</v>
      </c>
      <c r="E122" s="71" t="str">
        <f>'[1]Resultats 4'!F12</f>
        <v>AC FRANCHELEINS</v>
      </c>
      <c r="F122" s="71" t="str">
        <f>'[1]Resultats 4'!I12</f>
        <v>FSGT</v>
      </c>
      <c r="G122" s="73">
        <f>'[1]Resultats 4'!J12</f>
        <v>69</v>
      </c>
      <c r="H122" s="116"/>
      <c r="I122" s="225"/>
      <c r="J122" s="155"/>
      <c r="K122" s="182"/>
    </row>
    <row r="123" spans="2:11" s="16" customFormat="1" ht="15" customHeight="1" x14ac:dyDescent="0.2">
      <c r="B123" s="88">
        <v>12</v>
      </c>
      <c r="C123" s="72" t="str">
        <f>'[1]Resultats 4'!D13</f>
        <v>SEVE</v>
      </c>
      <c r="D123" s="72" t="str">
        <f>'[1]Resultats 4'!E13</f>
        <v>MAX</v>
      </c>
      <c r="E123" s="71" t="str">
        <f>'[1]Resultats 4'!F13</f>
        <v>AC FRANCHELEINS</v>
      </c>
      <c r="F123" s="71" t="str">
        <f>'[1]Resultats 4'!I13</f>
        <v>FSGT</v>
      </c>
      <c r="G123" s="83">
        <f>'[1]Resultats 4'!J13</f>
        <v>69</v>
      </c>
      <c r="H123" s="116"/>
      <c r="I123" s="225"/>
      <c r="J123" s="155"/>
      <c r="K123" s="109"/>
    </row>
    <row r="124" spans="2:11" s="16" customFormat="1" ht="15" customHeight="1" x14ac:dyDescent="0.2">
      <c r="B124" s="88">
        <v>13</v>
      </c>
      <c r="C124" s="82" t="str">
        <f>'[1]Resultats 4'!D14</f>
        <v>CHABANON</v>
      </c>
      <c r="D124" s="82" t="str">
        <f>'[1]Resultats 4'!E14</f>
        <v>ALAIN</v>
      </c>
      <c r="E124" s="71" t="str">
        <f>'[1]Resultats 4'!F14</f>
        <v>VC BELLEGARDE</v>
      </c>
      <c r="F124" s="71" t="str">
        <f>'[1]Resultats 4'!I14</f>
        <v>FSGT</v>
      </c>
      <c r="G124" s="73">
        <f>'[1]Resultats 4'!J14</f>
        <v>69</v>
      </c>
      <c r="H124" s="116"/>
      <c r="I124" s="225"/>
      <c r="J124" s="108"/>
      <c r="K124" s="109"/>
    </row>
    <row r="125" spans="2:11" s="16" customFormat="1" ht="15" customHeight="1" x14ac:dyDescent="0.2">
      <c r="B125" s="88">
        <v>14</v>
      </c>
      <c r="C125" s="72" t="str">
        <f>'[1]Resultats 4'!D15</f>
        <v>DEMAGNY</v>
      </c>
      <c r="D125" s="72" t="str">
        <f>'[1]Resultats 4'!E15</f>
        <v>NICOLAS</v>
      </c>
      <c r="E125" s="71" t="str">
        <f>'[1]Resultats 4'!F15</f>
        <v>ROUE SPORTIVE MEXIMIEUX</v>
      </c>
      <c r="F125" s="71" t="str">
        <f>'[1]Resultats 4'!I15</f>
        <v>FSGT</v>
      </c>
      <c r="G125" s="73">
        <f>'[1]Resultats 4'!J15</f>
        <v>69</v>
      </c>
      <c r="H125" s="106"/>
      <c r="I125" s="225"/>
      <c r="J125" s="108"/>
      <c r="K125" s="109"/>
    </row>
    <row r="126" spans="2:11" s="16" customFormat="1" ht="15" customHeight="1" x14ac:dyDescent="0.2">
      <c r="B126" s="88">
        <v>15</v>
      </c>
      <c r="C126" s="152" t="str">
        <f>'[1]Resultats 4'!D16</f>
        <v>CHAMPENOIS</v>
      </c>
      <c r="D126" s="153" t="str">
        <f>'[1]Resultats 4'!E16</f>
        <v>SERGE</v>
      </c>
      <c r="E126" s="76" t="str">
        <f>'[1]Resultats 4'!F16</f>
        <v>CC CHATONNAY ST ANNE</v>
      </c>
      <c r="F126" s="71" t="str">
        <f>'[1]Resultats 4'!I16</f>
        <v>FSGT</v>
      </c>
      <c r="G126" s="73">
        <f>'[1]Resultats 4'!J16</f>
        <v>69</v>
      </c>
      <c r="H126" s="116"/>
      <c r="I126" s="225"/>
      <c r="J126" s="155"/>
      <c r="K126" s="182"/>
    </row>
    <row r="127" spans="2:11" s="16" customFormat="1" ht="15" customHeight="1" x14ac:dyDescent="0.2">
      <c r="B127" s="88">
        <v>16</v>
      </c>
      <c r="C127" s="152" t="str">
        <f>'[1]Resultats 4'!D17</f>
        <v>CHEVALIER</v>
      </c>
      <c r="D127" s="153" t="str">
        <f>'[1]Resultats 4'!E17</f>
        <v>ALAIN</v>
      </c>
      <c r="E127" s="71" t="str">
        <f>'[1]Resultats 4'!F17</f>
        <v>LYON SPRINT EVOLUTION</v>
      </c>
      <c r="F127" s="73" t="str">
        <f>'[1]Resultats 4'!I17</f>
        <v>FSGT</v>
      </c>
      <c r="G127" s="73">
        <f>'[1]Resultats 4'!J17</f>
        <v>69</v>
      </c>
      <c r="H127" s="116"/>
      <c r="I127" s="225"/>
      <c r="J127" s="155"/>
      <c r="K127" s="182"/>
    </row>
    <row r="128" spans="2:11" s="16" customFormat="1" ht="15" customHeight="1" x14ac:dyDescent="0.2">
      <c r="B128" s="88">
        <v>17</v>
      </c>
      <c r="C128" s="187" t="str">
        <f>'[1]Resultats 4'!D18</f>
        <v>BOUDOT</v>
      </c>
      <c r="D128" s="162" t="str">
        <f>'[1]Resultats 4'!E18</f>
        <v>FRANCIS</v>
      </c>
      <c r="E128" s="71" t="str">
        <f>'[1]Resultats 4'!F18</f>
        <v>ROUE SPORTIVE MEXIMIEUX</v>
      </c>
      <c r="F128" s="71" t="str">
        <f>'[1]Resultats 4'!I18</f>
        <v>FSGT</v>
      </c>
      <c r="G128" s="73">
        <f>'[1]Resultats 4'!J18</f>
        <v>69</v>
      </c>
      <c r="H128" s="116"/>
      <c r="I128" s="225"/>
      <c r="J128" s="155"/>
      <c r="K128" s="182"/>
    </row>
    <row r="129" spans="2:11" s="16" customFormat="1" ht="15" customHeight="1" x14ac:dyDescent="0.2">
      <c r="B129" s="88">
        <v>18</v>
      </c>
      <c r="C129" s="152" t="str">
        <f>'[1]Resultats 4'!D19</f>
        <v>DEYRAIL</v>
      </c>
      <c r="D129" s="153" t="str">
        <f>'[1]Resultats 4'!E19</f>
        <v>JEAN LUC</v>
      </c>
      <c r="E129" s="71" t="str">
        <f>'[1]Resultats 4'!F19</f>
        <v>AC MOULIN A VENT</v>
      </c>
      <c r="F129" s="71" t="str">
        <f>'[1]Resultats 4'!I19</f>
        <v>FSGT</v>
      </c>
      <c r="G129" s="73">
        <f>'[1]Resultats 4'!J19</f>
        <v>69</v>
      </c>
      <c r="H129" s="116"/>
      <c r="I129" s="225"/>
      <c r="J129" s="155"/>
      <c r="K129" s="182"/>
    </row>
    <row r="130" spans="2:11" s="16" customFormat="1" ht="15" customHeight="1" x14ac:dyDescent="0.2">
      <c r="B130" s="88">
        <v>19</v>
      </c>
      <c r="C130" s="152" t="str">
        <f>'[1]Resultats 4'!D20</f>
        <v>CAUTY</v>
      </c>
      <c r="D130" s="153" t="str">
        <f>'[1]Resultats 4'!E20</f>
        <v>FRANCK</v>
      </c>
      <c r="E130" s="71" t="str">
        <f>'[1]Resultats 4'!F20</f>
        <v>ASL CROTTET</v>
      </c>
      <c r="F130" s="71" t="str">
        <f>'[1]Resultats 4'!I20</f>
        <v>FSGT</v>
      </c>
      <c r="G130" s="73">
        <f>'[1]Resultats 4'!J20</f>
        <v>69</v>
      </c>
      <c r="H130" s="116"/>
      <c r="I130" s="225"/>
      <c r="J130" s="155"/>
      <c r="K130" s="182"/>
    </row>
    <row r="131" spans="2:11" s="16" customFormat="1" ht="15" customHeight="1" x14ac:dyDescent="0.2">
      <c r="B131" s="88">
        <v>20</v>
      </c>
      <c r="C131" s="72" t="str">
        <f>'[1]Resultats 4'!D21</f>
        <v>JENNINGS</v>
      </c>
      <c r="D131" s="72" t="str">
        <f>'[1]Resultats 4'!E21</f>
        <v>IAN</v>
      </c>
      <c r="E131" s="71" t="str">
        <f>'[1]Resultats 4'!F21</f>
        <v>TEAM DES DOMBES</v>
      </c>
      <c r="F131" s="71" t="str">
        <f>'[1]Resultats 4'!I21</f>
        <v>FSGT</v>
      </c>
      <c r="G131" s="83">
        <f>'[1]Resultats 4'!J21</f>
        <v>69</v>
      </c>
      <c r="H131" s="116"/>
      <c r="I131" s="225"/>
      <c r="J131" s="155"/>
      <c r="K131" s="182"/>
    </row>
    <row r="132" spans="2:11" s="16" customFormat="1" ht="15" customHeight="1" x14ac:dyDescent="0.2">
      <c r="B132" s="88">
        <v>21</v>
      </c>
      <c r="C132" s="82" t="str">
        <f>'[1]Resultats 4'!D22</f>
        <v>SERAPHIN</v>
      </c>
      <c r="D132" s="82" t="str">
        <f>'[1]Resultats 4'!E22</f>
        <v>THIERRY</v>
      </c>
      <c r="E132" s="71" t="str">
        <f>'[1]Resultats 4'!F22</f>
        <v>TEAM DES DOMBES</v>
      </c>
      <c r="F132" s="71" t="str">
        <f>'[1]Resultats 4'!I22</f>
        <v>FSGT</v>
      </c>
      <c r="G132" s="209">
        <f>'[1]Resultats 4'!J22</f>
        <v>69</v>
      </c>
      <c r="H132" s="116"/>
      <c r="I132" s="225"/>
      <c r="J132" s="155"/>
      <c r="K132" s="182"/>
    </row>
    <row r="133" spans="2:11" s="16" customFormat="1" ht="15" customHeight="1" x14ac:dyDescent="0.2">
      <c r="B133" s="88">
        <v>22</v>
      </c>
      <c r="C133" s="82" t="str">
        <f>'[1]Resultats 4'!D23</f>
        <v>DUMONT</v>
      </c>
      <c r="D133" s="82" t="str">
        <f>'[1]Resultats 4'!E23</f>
        <v>ERIC</v>
      </c>
      <c r="E133" s="71" t="str">
        <f>'[1]Resultats 4'!F23</f>
        <v>GUEUGNON</v>
      </c>
      <c r="F133" s="71" t="str">
        <f>'[1]Resultats 4'!I23</f>
        <v>FSGT</v>
      </c>
      <c r="G133" s="209">
        <f>'[1]Resultats 4'!J23</f>
        <v>71</v>
      </c>
      <c r="H133" s="116"/>
      <c r="I133" s="225"/>
      <c r="J133" s="155"/>
      <c r="K133" s="182"/>
    </row>
    <row r="134" spans="2:11" s="16" customFormat="1" ht="15" customHeight="1" x14ac:dyDescent="0.2">
      <c r="B134" s="88">
        <v>23</v>
      </c>
      <c r="C134" s="72" t="str">
        <f>'[1]Resultats 4'!D24</f>
        <v>BARTHE</v>
      </c>
      <c r="D134" s="72" t="str">
        <f>'[1]Resultats 4'!E24</f>
        <v>XAVIER</v>
      </c>
      <c r="E134" s="71" t="str">
        <f>'[1]Resultats 4'!F24</f>
        <v>UNION CYCLISTE DE COGNIN</v>
      </c>
      <c r="F134" s="71" t="str">
        <f>'[1]Resultats 4'!I24</f>
        <v>FSGT</v>
      </c>
      <c r="G134" s="83">
        <f>'[1]Resultats 4'!J24</f>
        <v>73</v>
      </c>
      <c r="H134" s="116"/>
      <c r="I134" s="225"/>
      <c r="J134" s="155"/>
      <c r="K134" s="182"/>
    </row>
    <row r="135" spans="2:11" s="16" customFormat="1" ht="15" customHeight="1" x14ac:dyDescent="0.2">
      <c r="B135" s="88">
        <v>24</v>
      </c>
      <c r="C135" s="72" t="str">
        <f>'[1]Resultats 4'!D25</f>
        <v>BARBIER</v>
      </c>
      <c r="D135" s="72" t="str">
        <f>'[1]Resultats 4'!E25</f>
        <v>STEPHANE</v>
      </c>
      <c r="E135" s="71" t="str">
        <f>'[1]Resultats 4'!F25</f>
        <v>VELO CLUB FSGT 74</v>
      </c>
      <c r="F135" s="71" t="str">
        <f>'[1]Resultats 4'!I25</f>
        <v>FSGT</v>
      </c>
      <c r="G135" s="83">
        <f>'[1]Resultats 4'!J25</f>
        <v>74</v>
      </c>
      <c r="H135" s="116"/>
      <c r="I135" s="225"/>
      <c r="J135" s="155"/>
      <c r="K135" s="182"/>
    </row>
    <row r="136" spans="2:11" s="16" customFormat="1" ht="15" customHeight="1" x14ac:dyDescent="0.2">
      <c r="B136" s="88">
        <v>25</v>
      </c>
      <c r="C136" s="72" t="str">
        <f>'[1]Resultats 4'!D26</f>
        <v>HOLSENBURGER</v>
      </c>
      <c r="D136" s="72" t="str">
        <f>'[1]Resultats 4'!E26</f>
        <v>FRANCIS</v>
      </c>
      <c r="E136" s="71" t="str">
        <f>'[1]Resultats 4'!F26</f>
        <v>VC DRUILLAT</v>
      </c>
      <c r="F136" s="71" t="str">
        <f>'[1]Resultats 4'!I26</f>
        <v>FSGT</v>
      </c>
      <c r="G136" s="83">
        <f>'[1]Resultats 4'!J26</f>
        <v>69</v>
      </c>
      <c r="H136" s="117"/>
      <c r="I136" s="225"/>
      <c r="J136" s="155"/>
      <c r="K136" s="182"/>
    </row>
    <row r="137" spans="2:11" s="16" customFormat="1" ht="15" customHeight="1" x14ac:dyDescent="0.2">
      <c r="B137" s="88">
        <v>26</v>
      </c>
      <c r="C137" s="82" t="str">
        <f>'[1]Resultats 4'!D27</f>
        <v>BONNAIRE</v>
      </c>
      <c r="D137" s="82" t="str">
        <f>'[1]Resultats 4'!E27</f>
        <v>CHRISTOPHE</v>
      </c>
      <c r="E137" s="71" t="str">
        <f>'[1]Resultats 4'!F27</f>
        <v>CS PONT DE CHERUY</v>
      </c>
      <c r="F137" s="71" t="str">
        <f>'[1]Resultats 4'!I27</f>
        <v>FSGT</v>
      </c>
      <c r="G137" s="209">
        <f>'[1]Resultats 4'!J27</f>
        <v>69</v>
      </c>
      <c r="H137" s="117"/>
      <c r="I137" s="225"/>
      <c r="J137" s="155"/>
      <c r="K137" s="182"/>
    </row>
    <row r="138" spans="2:11" s="16" customFormat="1" ht="15" customHeight="1" x14ac:dyDescent="0.2">
      <c r="B138" s="88">
        <v>27</v>
      </c>
      <c r="C138" s="72" t="str">
        <f>'[1]Resultats 4'!D28</f>
        <v>PALARIC</v>
      </c>
      <c r="D138" s="72" t="str">
        <f>'[1]Resultats 4'!E28</f>
        <v>JOEL</v>
      </c>
      <c r="E138" s="71" t="str">
        <f>'[1]Resultats 4'!F28</f>
        <v>VC BELLEGARDE</v>
      </c>
      <c r="F138" s="71" t="str">
        <f>'[1]Resultats 4'!I28</f>
        <v>FSGT</v>
      </c>
      <c r="G138" s="83">
        <f>'[1]Resultats 4'!J28</f>
        <v>69</v>
      </c>
      <c r="H138" s="117"/>
      <c r="I138" s="225"/>
      <c r="J138" s="155"/>
      <c r="K138" s="182"/>
    </row>
    <row r="139" spans="2:11" s="16" customFormat="1" ht="15" customHeight="1" x14ac:dyDescent="0.2">
      <c r="B139" s="88">
        <v>28</v>
      </c>
      <c r="C139" s="72" t="str">
        <f>'[1]Resultats 4'!D29</f>
        <v>FERRAND</v>
      </c>
      <c r="D139" s="72" t="str">
        <f>'[1]Resultats 4'!E29</f>
        <v>GUILLAUME</v>
      </c>
      <c r="E139" s="71" t="str">
        <f>'[1]Resultats 4'!F29</f>
        <v>ROUE SPORTIVE MEXIMIEUX</v>
      </c>
      <c r="F139" s="71" t="str">
        <f>'[1]Resultats 4'!I29</f>
        <v>FSGT</v>
      </c>
      <c r="G139" s="209">
        <f>'[1]Resultats 4'!J29</f>
        <v>69</v>
      </c>
      <c r="H139" s="117"/>
      <c r="I139" s="225"/>
      <c r="J139" s="155"/>
      <c r="K139" s="182"/>
    </row>
    <row r="140" spans="2:11" s="16" customFormat="1" ht="15" customHeight="1" x14ac:dyDescent="0.2">
      <c r="B140" s="88">
        <v>29</v>
      </c>
      <c r="C140" s="82" t="str">
        <f>'[1]Resultats 4'!D30</f>
        <v>BOUZIAT</v>
      </c>
      <c r="D140" s="82" t="str">
        <f>'[1]Resultats 4'!E30</f>
        <v>J FRANCOIS</v>
      </c>
      <c r="E140" s="71" t="str">
        <f>'[1]Resultats 4'!F30</f>
        <v>EC DUQUESNE OULLINS</v>
      </c>
      <c r="F140" s="71" t="str">
        <f>'[1]Resultats 4'!I30</f>
        <v>FSGT</v>
      </c>
      <c r="G140" s="209">
        <f>'[1]Resultats 4'!J30</f>
        <v>69</v>
      </c>
      <c r="H140" s="117"/>
      <c r="I140" s="225"/>
      <c r="J140" s="155"/>
      <c r="K140" s="182"/>
    </row>
    <row r="141" spans="2:11" s="16" customFormat="1" ht="15" customHeight="1" x14ac:dyDescent="0.2">
      <c r="B141" s="88" t="s">
        <v>88</v>
      </c>
      <c r="C141" s="152" t="str">
        <f>'[1]inscr 4'!C4</f>
        <v>FRASSANITO</v>
      </c>
      <c r="D141" s="153" t="str">
        <f>'[1]inscr 4'!D4</f>
        <v>JEAN CLAUDE</v>
      </c>
      <c r="E141" s="76" t="str">
        <f>'[1]inscr 4'!E4</f>
        <v>VC BRIGNAIS</v>
      </c>
      <c r="F141" s="76" t="s">
        <v>85</v>
      </c>
      <c r="G141" s="77">
        <v>69</v>
      </c>
      <c r="H141" s="117"/>
      <c r="I141" s="225"/>
      <c r="J141" s="155"/>
      <c r="K141" s="182"/>
    </row>
    <row r="142" spans="2:11" s="16" customFormat="1" ht="15" customHeight="1" x14ac:dyDescent="0.2">
      <c r="B142" s="88" t="s">
        <v>88</v>
      </c>
      <c r="C142" s="152" t="s">
        <v>151</v>
      </c>
      <c r="D142" s="153" t="s">
        <v>152</v>
      </c>
      <c r="E142" s="328" t="s">
        <v>153</v>
      </c>
      <c r="F142" s="328" t="s">
        <v>85</v>
      </c>
      <c r="G142" s="209">
        <v>69</v>
      </c>
      <c r="H142" s="117"/>
      <c r="I142" s="225"/>
      <c r="J142" s="155"/>
      <c r="K142" s="182"/>
    </row>
    <row r="143" spans="2:11" s="16" customFormat="1" ht="15" customHeight="1" x14ac:dyDescent="0.2">
      <c r="B143" s="88" t="s">
        <v>88</v>
      </c>
      <c r="C143" s="72" t="str">
        <f>'[1]inscr 4'!C23</f>
        <v>ROBACZEWSKI</v>
      </c>
      <c r="D143" s="72" t="str">
        <f>'[1]inscr 4'!D23</f>
        <v>NICOLAS</v>
      </c>
      <c r="E143" s="71" t="str">
        <f>'[1]inscr 4'!E23</f>
        <v>EC DUQUESNE OULLINS</v>
      </c>
      <c r="F143" s="71" t="s">
        <v>85</v>
      </c>
      <c r="G143" s="83" t="s">
        <v>86</v>
      </c>
      <c r="H143" s="117"/>
      <c r="I143" s="225"/>
      <c r="J143" s="155"/>
      <c r="K143" s="182"/>
    </row>
    <row r="144" spans="2:11" s="16" customFormat="1" ht="15" customHeight="1" x14ac:dyDescent="0.2">
      <c r="B144" s="88"/>
      <c r="C144" s="210"/>
      <c r="D144" s="210"/>
      <c r="E144" s="208"/>
      <c r="F144" s="208"/>
      <c r="G144" s="211"/>
      <c r="H144" s="117"/>
      <c r="I144" s="225"/>
      <c r="J144" s="155"/>
      <c r="K144" s="182"/>
    </row>
    <row r="145" spans="1:11" s="16" customFormat="1" ht="15" customHeight="1" x14ac:dyDescent="0.2">
      <c r="B145" s="88"/>
      <c r="C145" s="215"/>
      <c r="D145" s="216"/>
      <c r="E145" s="212"/>
      <c r="F145" s="213"/>
      <c r="G145" s="214"/>
      <c r="H145" s="117"/>
      <c r="I145" s="225"/>
      <c r="J145" s="155"/>
      <c r="K145" s="182"/>
    </row>
    <row r="146" spans="1:11" s="16" customFormat="1" ht="15" customHeight="1" thickBot="1" x14ac:dyDescent="0.25">
      <c r="B146" s="89"/>
      <c r="C146" s="217"/>
      <c r="D146" s="217"/>
      <c r="E146" s="140"/>
      <c r="F146" s="140"/>
      <c r="G146" s="142"/>
      <c r="H146" s="118"/>
      <c r="I146" s="226"/>
      <c r="J146" s="188" t="s">
        <v>20</v>
      </c>
      <c r="K146" s="184">
        <v>4</v>
      </c>
    </row>
    <row r="147" spans="1:11" s="16" customFormat="1" ht="15" customHeight="1" thickBot="1" x14ac:dyDescent="0.25">
      <c r="B147" s="189"/>
      <c r="C147" s="159"/>
      <c r="D147" s="159"/>
      <c r="E147" s="159"/>
      <c r="F147" s="165"/>
      <c r="G147" s="165"/>
      <c r="H147" s="165"/>
      <c r="I147" s="393" t="s">
        <v>39</v>
      </c>
      <c r="J147" s="393"/>
      <c r="K147" s="119">
        <f>AVERAGE(K112:K146)</f>
        <v>4</v>
      </c>
    </row>
    <row r="148" spans="1:11" s="16" customFormat="1" ht="15" customHeight="1" thickBot="1" x14ac:dyDescent="0.25">
      <c r="B148" s="377" t="s">
        <v>16</v>
      </c>
      <c r="C148" s="378"/>
      <c r="D148" s="378"/>
      <c r="E148" s="90" t="s">
        <v>2</v>
      </c>
      <c r="F148" s="91">
        <v>1</v>
      </c>
      <c r="G148" s="92" t="s">
        <v>3</v>
      </c>
      <c r="H148" s="93">
        <v>46.5</v>
      </c>
      <c r="I148" s="395" t="s">
        <v>4</v>
      </c>
      <c r="J148" s="120" t="s">
        <v>18</v>
      </c>
      <c r="K148" s="121">
        <v>69</v>
      </c>
    </row>
    <row r="149" spans="1:11" s="16" customFormat="1" ht="15" customHeight="1" thickBot="1" x14ac:dyDescent="0.25">
      <c r="B149" s="122"/>
      <c r="C149" s="123" t="s">
        <v>5</v>
      </c>
      <c r="D149" s="124" t="s">
        <v>6</v>
      </c>
      <c r="E149" s="124" t="s">
        <v>7</v>
      </c>
      <c r="F149" s="124" t="s">
        <v>8</v>
      </c>
      <c r="G149" s="125" t="s">
        <v>9</v>
      </c>
      <c r="H149" s="126" t="s">
        <v>10</v>
      </c>
      <c r="I149" s="396"/>
      <c r="J149" s="127" t="s">
        <v>14</v>
      </c>
      <c r="K149" s="101" t="s">
        <v>12</v>
      </c>
    </row>
    <row r="150" spans="1:11" s="16" customFormat="1" ht="15" customHeight="1" x14ac:dyDescent="0.2">
      <c r="B150" s="128">
        <v>1</v>
      </c>
      <c r="C150" s="82" t="s">
        <v>92</v>
      </c>
      <c r="D150" s="82" t="s">
        <v>87</v>
      </c>
      <c r="E150" s="71" t="s">
        <v>91</v>
      </c>
      <c r="F150" s="71" t="s">
        <v>85</v>
      </c>
      <c r="G150" s="71">
        <v>69</v>
      </c>
      <c r="H150" s="190">
        <v>7.3379629629629628E-2</v>
      </c>
      <c r="I150" s="191"/>
      <c r="J150" s="131"/>
      <c r="K150" s="105"/>
    </row>
    <row r="151" spans="1:11" s="16" customFormat="1" ht="15" customHeight="1" x14ac:dyDescent="0.2">
      <c r="B151" s="192">
        <v>2</v>
      </c>
      <c r="C151" s="72"/>
      <c r="D151" s="72"/>
      <c r="E151" s="71"/>
      <c r="F151" s="71"/>
      <c r="G151" s="73"/>
      <c r="H151" s="193"/>
      <c r="I151" s="194"/>
      <c r="J151" s="195"/>
      <c r="K151" s="163"/>
    </row>
    <row r="152" spans="1:11" s="16" customFormat="1" ht="15" customHeight="1" x14ac:dyDescent="0.2">
      <c r="B152" s="192">
        <v>3</v>
      </c>
      <c r="C152" s="72"/>
      <c r="D152" s="72"/>
      <c r="E152" s="71"/>
      <c r="F152" s="71"/>
      <c r="G152" s="73"/>
      <c r="H152" s="193"/>
      <c r="I152" s="194"/>
      <c r="J152" s="195"/>
      <c r="K152" s="163"/>
    </row>
    <row r="153" spans="1:11" s="16" customFormat="1" ht="15" customHeight="1" x14ac:dyDescent="0.2">
      <c r="B153" s="192">
        <v>4</v>
      </c>
      <c r="C153" s="143"/>
      <c r="D153" s="143"/>
      <c r="E153" s="71"/>
      <c r="F153" s="71"/>
      <c r="G153" s="73"/>
      <c r="H153" s="193"/>
      <c r="I153" s="194"/>
      <c r="J153" s="195"/>
      <c r="K153" s="163"/>
    </row>
    <row r="154" spans="1:11" s="16" customFormat="1" ht="15" customHeight="1" x14ac:dyDescent="0.2">
      <c r="B154" s="192">
        <v>5</v>
      </c>
      <c r="C154" s="82"/>
      <c r="D154" s="143"/>
      <c r="E154" s="144"/>
      <c r="F154" s="71"/>
      <c r="G154" s="144"/>
      <c r="H154" s="193"/>
      <c r="I154" s="194"/>
      <c r="J154" s="195"/>
      <c r="K154" s="163"/>
    </row>
    <row r="155" spans="1:11" s="16" customFormat="1" ht="15" customHeight="1" x14ac:dyDescent="0.2">
      <c r="B155" s="135"/>
      <c r="C155" s="220"/>
      <c r="D155" s="220"/>
      <c r="E155" s="135"/>
      <c r="F155" s="135"/>
      <c r="G155" s="135"/>
      <c r="H155" s="165"/>
      <c r="I155" s="223"/>
      <c r="J155" s="221"/>
      <c r="K155" s="222"/>
    </row>
    <row r="156" spans="1:11" ht="15" customHeight="1" x14ac:dyDescent="0.2">
      <c r="A156" s="15"/>
      <c r="B156" s="9"/>
      <c r="C156" s="10"/>
      <c r="D156" s="10"/>
      <c r="E156" s="10"/>
      <c r="F156" s="11"/>
      <c r="G156" s="11"/>
      <c r="H156" s="11"/>
      <c r="I156" s="11"/>
      <c r="J156" s="11"/>
      <c r="K156" s="11"/>
    </row>
    <row r="157" spans="1:11" ht="15" customHeight="1" x14ac:dyDescent="0.2">
      <c r="B157" s="404"/>
      <c r="C157" s="404"/>
      <c r="D157" s="407"/>
      <c r="E157" s="407"/>
      <c r="F157" s="407"/>
      <c r="G157" s="407"/>
      <c r="H157" s="407"/>
      <c r="I157" s="2"/>
      <c r="J157" s="13"/>
      <c r="K157" s="13"/>
    </row>
    <row r="158" spans="1:11" ht="15" customHeight="1" x14ac:dyDescent="0.2">
      <c r="B158" s="404"/>
      <c r="C158" s="404"/>
      <c r="D158" s="408" t="s">
        <v>0</v>
      </c>
      <c r="E158" s="408"/>
      <c r="F158" s="408"/>
      <c r="G158" s="408"/>
      <c r="H158" s="408"/>
      <c r="J158" s="13"/>
      <c r="K158" s="13"/>
    </row>
    <row r="159" spans="1:11" ht="15" customHeight="1" x14ac:dyDescent="0.2">
      <c r="B159" s="404"/>
      <c r="C159" s="404"/>
      <c r="D159" s="408"/>
      <c r="E159" s="408"/>
      <c r="F159" s="408"/>
      <c r="G159" s="408"/>
      <c r="H159" s="408"/>
      <c r="I159" s="3"/>
      <c r="J159" s="13"/>
      <c r="K159" s="13"/>
    </row>
    <row r="160" spans="1:11" ht="15" customHeight="1" x14ac:dyDescent="0.2">
      <c r="B160" s="404"/>
      <c r="C160" s="404"/>
      <c r="D160" s="403"/>
      <c r="E160" s="403"/>
      <c r="F160" s="403"/>
      <c r="G160" s="403"/>
      <c r="H160" s="403"/>
      <c r="I160" s="4"/>
      <c r="J160" s="13"/>
      <c r="K160" s="13"/>
    </row>
    <row r="161" spans="1:19" ht="15" customHeight="1" thickBot="1" x14ac:dyDescent="0.25">
      <c r="B161" s="404"/>
      <c r="C161" s="404"/>
      <c r="J161" s="13"/>
      <c r="K161" s="13"/>
    </row>
    <row r="162" spans="1:19" ht="15" customHeight="1" thickBot="1" x14ac:dyDescent="0.25">
      <c r="B162" s="404"/>
      <c r="C162" s="404"/>
      <c r="D162" s="372" t="s">
        <v>1</v>
      </c>
      <c r="E162" s="372"/>
      <c r="F162" s="373">
        <v>42252</v>
      </c>
      <c r="G162" s="373"/>
      <c r="H162" s="373"/>
      <c r="I162" s="5"/>
    </row>
    <row r="163" spans="1:19" ht="19.5" thickBot="1" x14ac:dyDescent="0.25">
      <c r="B163" s="147"/>
      <c r="C163" s="147"/>
      <c r="D163" s="148"/>
      <c r="E163" s="372" t="s">
        <v>95</v>
      </c>
      <c r="F163" s="392"/>
      <c r="G163" s="392"/>
      <c r="H163" s="133"/>
      <c r="I163" s="134"/>
      <c r="J163" s="132"/>
      <c r="K163" s="133"/>
    </row>
    <row r="164" spans="1:19" ht="19.5" thickBot="1" x14ac:dyDescent="0.25">
      <c r="B164" s="374" t="s">
        <v>89</v>
      </c>
      <c r="C164" s="374"/>
      <c r="D164" s="374"/>
      <c r="E164" s="376" t="s">
        <v>101</v>
      </c>
      <c r="F164" s="376"/>
      <c r="G164" s="376"/>
      <c r="H164" s="376"/>
      <c r="I164" s="376"/>
      <c r="J164" s="376"/>
      <c r="K164" s="376"/>
    </row>
    <row r="166" spans="1:19" ht="13.5" thickBot="1" x14ac:dyDescent="0.25"/>
    <row r="167" spans="1:19" ht="13.5" thickBot="1" x14ac:dyDescent="0.25">
      <c r="B167" s="409" t="s">
        <v>17</v>
      </c>
      <c r="C167" s="410"/>
      <c r="D167" s="411"/>
      <c r="E167" s="90" t="s">
        <v>2</v>
      </c>
      <c r="F167" s="91">
        <v>42</v>
      </c>
      <c r="G167" s="92" t="s">
        <v>3</v>
      </c>
      <c r="H167" s="93">
        <v>55.8</v>
      </c>
      <c r="I167" s="397" t="s">
        <v>4</v>
      </c>
      <c r="J167" s="381" t="s">
        <v>83</v>
      </c>
      <c r="K167" s="399"/>
    </row>
    <row r="168" spans="1:19" s="8" customFormat="1" ht="18.75" thickBot="1" x14ac:dyDescent="0.25">
      <c r="A168" s="12"/>
      <c r="B168" s="95"/>
      <c r="C168" s="96" t="s">
        <v>5</v>
      </c>
      <c r="D168" s="97" t="s">
        <v>6</v>
      </c>
      <c r="E168" s="97" t="s">
        <v>7</v>
      </c>
      <c r="F168" s="97" t="s">
        <v>8</v>
      </c>
      <c r="G168" s="98" t="s">
        <v>9</v>
      </c>
      <c r="H168" s="99" t="s">
        <v>10</v>
      </c>
      <c r="I168" s="398"/>
      <c r="J168" s="100" t="s">
        <v>14</v>
      </c>
      <c r="K168" s="101" t="s">
        <v>12</v>
      </c>
    </row>
    <row r="169" spans="1:19" s="16" customFormat="1" ht="15" customHeight="1" x14ac:dyDescent="0.2">
      <c r="B169" s="84">
        <v>1</v>
      </c>
      <c r="C169" s="74" t="str">
        <f>'[1]Resultats 5'!D2</f>
        <v>BOYAVAL</v>
      </c>
      <c r="D169" s="75" t="str">
        <f>'[1]Resultats 5'!E2</f>
        <v>MICHEL</v>
      </c>
      <c r="E169" s="71" t="str">
        <f>'[1]Resultats 5'!F2</f>
        <v>ROUE SPORTIVE MEXIMIEUX</v>
      </c>
      <c r="F169" s="76" t="str">
        <f>'[1]Resultats 5'!I2</f>
        <v>FSGT</v>
      </c>
      <c r="G169" s="77">
        <f>'[1]Resultats 5'!J2</f>
        <v>69</v>
      </c>
      <c r="H169" s="102">
        <v>6.8923611111111116E-2</v>
      </c>
      <c r="I169" s="103">
        <v>12</v>
      </c>
      <c r="J169" s="104"/>
      <c r="K169" s="105"/>
    </row>
    <row r="170" spans="1:19" s="16" customFormat="1" ht="15" customHeight="1" x14ac:dyDescent="0.2">
      <c r="B170" s="85">
        <v>2</v>
      </c>
      <c r="C170" s="72" t="str">
        <f>'[1]Resultats 5'!D3</f>
        <v>PELLETIER</v>
      </c>
      <c r="D170" s="72" t="str">
        <f>'[1]Resultats 5'!E3</f>
        <v>ROLAND</v>
      </c>
      <c r="E170" s="71" t="str">
        <f>'[1]Resultats 5'!F3</f>
        <v>ROUE SPORTIVE MEXIMIEUX</v>
      </c>
      <c r="F170" s="71" t="str">
        <f>'[1]Resultats 5'!I3</f>
        <v>FSGT</v>
      </c>
      <c r="G170" s="73">
        <f>'[1]Resultats 5'!J3</f>
        <v>69</v>
      </c>
      <c r="H170" s="106"/>
      <c r="I170" s="107">
        <v>8</v>
      </c>
      <c r="J170" s="108"/>
      <c r="K170" s="109"/>
    </row>
    <row r="171" spans="1:19" s="16" customFormat="1" ht="15" customHeight="1" x14ac:dyDescent="0.2">
      <c r="B171" s="85">
        <v>3</v>
      </c>
      <c r="C171" s="72" t="str">
        <f>'[1]Resultats 5'!D4</f>
        <v>DECOMBIS</v>
      </c>
      <c r="D171" s="72" t="str">
        <f>'[1]Resultats 5'!E4</f>
        <v>ERICK</v>
      </c>
      <c r="E171" s="71" t="str">
        <f>'[1]Resultats 5'!F4</f>
        <v>HORIZON 38</v>
      </c>
      <c r="F171" s="71" t="str">
        <f>'[1]Resultats 5'!I4</f>
        <v>FSGT</v>
      </c>
      <c r="G171" s="73">
        <f>'[1]Resultats 5'!J4</f>
        <v>69</v>
      </c>
      <c r="H171" s="106"/>
      <c r="I171" s="107">
        <v>6</v>
      </c>
      <c r="J171" s="108"/>
      <c r="K171" s="109"/>
    </row>
    <row r="172" spans="1:19" s="16" customFormat="1" ht="15" customHeight="1" x14ac:dyDescent="0.2">
      <c r="B172" s="85">
        <v>4</v>
      </c>
      <c r="C172" s="72" t="str">
        <f>'[1]Resultats 5'!D5</f>
        <v>BASSET</v>
      </c>
      <c r="D172" s="72" t="str">
        <f>'[1]Resultats 5'!E5</f>
        <v>STEPHANE</v>
      </c>
      <c r="E172" s="71" t="str">
        <f>'[1]Resultats 5'!F5</f>
        <v>VC TREVOLIEN</v>
      </c>
      <c r="F172" s="71" t="str">
        <f>'[1]Resultats 5'!I5</f>
        <v>FSGT</v>
      </c>
      <c r="G172" s="73">
        <f>'[1]Resultats 5'!J5</f>
        <v>69</v>
      </c>
      <c r="H172" s="110"/>
      <c r="I172" s="107">
        <v>4</v>
      </c>
      <c r="J172" s="108"/>
      <c r="K172" s="109"/>
    </row>
    <row r="173" spans="1:19" s="16" customFormat="1" ht="15" customHeight="1" thickBot="1" x14ac:dyDescent="0.25">
      <c r="B173" s="86">
        <v>5</v>
      </c>
      <c r="C173" s="78" t="str">
        <f>'[1]Resultats 5'!D6</f>
        <v>BERNARD</v>
      </c>
      <c r="D173" s="79" t="str">
        <f>'[1]Resultats 5'!E6</f>
        <v>PASCAL</v>
      </c>
      <c r="E173" s="80" t="str">
        <f>'[1]Resultats 5'!F6</f>
        <v>CS PONT DE CHERUY</v>
      </c>
      <c r="F173" s="80" t="str">
        <f>'[1]Resultats 5'!I6</f>
        <v>FSGT</v>
      </c>
      <c r="G173" s="81">
        <f>'[1]Resultats 5'!J6</f>
        <v>69</v>
      </c>
      <c r="H173" s="111"/>
      <c r="I173" s="112">
        <v>2</v>
      </c>
      <c r="J173" s="113"/>
      <c r="K173" s="114"/>
      <c r="S173" s="1" t="s">
        <v>96</v>
      </c>
    </row>
    <row r="174" spans="1:19" s="16" customFormat="1" ht="15" customHeight="1" x14ac:dyDescent="0.2">
      <c r="B174" s="84">
        <v>6</v>
      </c>
      <c r="C174" s="82" t="str">
        <f>'[1]Resultats 5'!D7</f>
        <v>PIROUX</v>
      </c>
      <c r="D174" s="82" t="str">
        <f>'[1]Resultats 5'!E7</f>
        <v>JOEL</v>
      </c>
      <c r="E174" s="71" t="str">
        <f>'[1]Resultats 5'!F7</f>
        <v>VIRIAT TEAM</v>
      </c>
      <c r="F174" s="71" t="str">
        <f>'[1]Resultats 5'!I7</f>
        <v>FSGT</v>
      </c>
      <c r="G174" s="73">
        <f>'[1]Resultats 5'!J7</f>
        <v>69</v>
      </c>
      <c r="H174" s="116"/>
      <c r="I174" s="227"/>
      <c r="J174" s="104"/>
      <c r="K174" s="105"/>
    </row>
    <row r="175" spans="1:19" s="16" customFormat="1" ht="15" customHeight="1" x14ac:dyDescent="0.2">
      <c r="B175" s="85">
        <v>7</v>
      </c>
      <c r="C175" s="72" t="str">
        <f>'[1]Resultats 5'!D8</f>
        <v>INDJENIAN</v>
      </c>
      <c r="D175" s="72" t="str">
        <f>'[1]Resultats 5'!E8</f>
        <v>ERIC</v>
      </c>
      <c r="E175" s="71" t="str">
        <f>'[1]Resultats 5'!F8</f>
        <v>VC LAGNIEU</v>
      </c>
      <c r="F175" s="71" t="str">
        <f>'[1]Resultats 5'!I8</f>
        <v>FSGT</v>
      </c>
      <c r="G175" s="83">
        <f>'[1]Resultats 5'!J8</f>
        <v>69</v>
      </c>
      <c r="H175" s="116"/>
      <c r="I175" s="228"/>
      <c r="J175" s="108"/>
      <c r="K175" s="109"/>
    </row>
    <row r="176" spans="1:19" s="16" customFormat="1" ht="15" customHeight="1" x14ac:dyDescent="0.2">
      <c r="B176" s="85">
        <v>8</v>
      </c>
      <c r="C176" s="72" t="str">
        <f>'[1]Resultats 5'!D9</f>
        <v>AMBRASSI</v>
      </c>
      <c r="D176" s="72" t="str">
        <f>'[1]Resultats 5'!E9</f>
        <v>DOMINIQUE</v>
      </c>
      <c r="E176" s="71" t="str">
        <f>'[1]Resultats 5'!F9</f>
        <v>CC LAGNIEU</v>
      </c>
      <c r="F176" s="71" t="str">
        <f>'[1]Resultats 5'!I9</f>
        <v>FSGT</v>
      </c>
      <c r="G176" s="83">
        <f>'[1]Resultats 5'!J9</f>
        <v>69</v>
      </c>
      <c r="H176" s="116"/>
      <c r="I176" s="228"/>
      <c r="J176" s="108"/>
      <c r="K176" s="109"/>
    </row>
    <row r="177" spans="2:11" s="16" customFormat="1" ht="15" customHeight="1" x14ac:dyDescent="0.2">
      <c r="B177" s="85">
        <v>9</v>
      </c>
      <c r="C177" s="72" t="str">
        <f>'[1]Resultats 5'!D10</f>
        <v>PIPARD</v>
      </c>
      <c r="D177" s="72" t="str">
        <f>'[1]Resultats 5'!E10</f>
        <v>ANDRE</v>
      </c>
      <c r="E177" s="71" t="str">
        <f>'[1]Resultats 5'!F10</f>
        <v>VÉLO CLUB RAMBERTOIS</v>
      </c>
      <c r="F177" s="73" t="str">
        <f>'[1]Resultats 5'!I10</f>
        <v>FSGT</v>
      </c>
      <c r="G177" s="73">
        <f>'[1]Resultats 5'!J10</f>
        <v>26</v>
      </c>
      <c r="H177" s="116"/>
      <c r="I177" s="228"/>
      <c r="J177" s="108"/>
      <c r="K177" s="109"/>
    </row>
    <row r="178" spans="2:11" s="16" customFormat="1" ht="15" customHeight="1" x14ac:dyDescent="0.2">
      <c r="B178" s="85">
        <v>10</v>
      </c>
      <c r="C178" s="82" t="str">
        <f>'[1]Resultats 5'!D11</f>
        <v>GOUJON</v>
      </c>
      <c r="D178" s="82" t="str">
        <f>'[1]Resultats 5'!E11</f>
        <v>MAXIME</v>
      </c>
      <c r="E178" s="71" t="str">
        <f>'[1]Resultats 5'!F11</f>
        <v>CC LAGNIEU</v>
      </c>
      <c r="F178" s="71" t="str">
        <f>'[1]Resultats 5'!I11</f>
        <v>FSGT</v>
      </c>
      <c r="G178" s="73">
        <f>'[1]Resultats 5'!J11</f>
        <v>69</v>
      </c>
      <c r="H178" s="116"/>
      <c r="I178" s="228"/>
      <c r="J178" s="108"/>
      <c r="K178" s="109"/>
    </row>
    <row r="179" spans="2:11" s="16" customFormat="1" ht="15" customHeight="1" x14ac:dyDescent="0.2">
      <c r="B179" s="85">
        <v>11</v>
      </c>
      <c r="C179" s="72" t="str">
        <f>'[1]Resultats 5'!D12</f>
        <v>FETTET</v>
      </c>
      <c r="D179" s="72" t="str">
        <f>'[1]Resultats 5'!E12</f>
        <v>PASCAL</v>
      </c>
      <c r="E179" s="71" t="str">
        <f>'[1]Resultats 5'!F12</f>
        <v>CC LAGNIEU</v>
      </c>
      <c r="F179" s="71" t="str">
        <f>'[1]Resultats 5'!I12</f>
        <v>FSGT</v>
      </c>
      <c r="G179" s="73">
        <f>'[1]Resultats 5'!J12</f>
        <v>69</v>
      </c>
      <c r="H179" s="116"/>
      <c r="I179" s="228"/>
      <c r="J179" s="108"/>
      <c r="K179" s="109"/>
    </row>
    <row r="180" spans="2:11" s="16" customFormat="1" ht="15" customHeight="1" x14ac:dyDescent="0.2">
      <c r="B180" s="85">
        <v>12</v>
      </c>
      <c r="C180" s="72" t="str">
        <f>'[1]Resultats 5'!D13</f>
        <v>REGNIER</v>
      </c>
      <c r="D180" s="72" t="str">
        <f>'[1]Resultats 5'!E13</f>
        <v>ALAIN</v>
      </c>
      <c r="E180" s="71" t="str">
        <f>'[1]Resultats 5'!F13</f>
        <v>VC BRIGNAIS</v>
      </c>
      <c r="F180" s="71" t="str">
        <f>'[1]Resultats 5'!I13</f>
        <v>FSGT</v>
      </c>
      <c r="G180" s="83">
        <f>'[1]Resultats 5'!J13</f>
        <v>69</v>
      </c>
      <c r="H180" s="116"/>
      <c r="I180" s="228"/>
      <c r="J180" s="108"/>
      <c r="K180" s="109"/>
    </row>
    <row r="181" spans="2:11" s="16" customFormat="1" ht="15" customHeight="1" x14ac:dyDescent="0.2">
      <c r="B181" s="85">
        <v>13</v>
      </c>
      <c r="C181" s="82" t="str">
        <f>'[1]Resultats 5'!D14</f>
        <v>REIGNER</v>
      </c>
      <c r="D181" s="82" t="str">
        <f>'[1]Resultats 5'!E14</f>
        <v>GEORGES</v>
      </c>
      <c r="E181" s="71" t="str">
        <f>'[1]Resultats 5'!F14</f>
        <v>VC BRIGNAIS</v>
      </c>
      <c r="F181" s="71" t="str">
        <f>'[1]Resultats 5'!I14</f>
        <v>FSGT</v>
      </c>
      <c r="G181" s="73">
        <f>'[1]Resultats 5'!J14</f>
        <v>69</v>
      </c>
      <c r="H181" s="116"/>
      <c r="I181" s="228"/>
      <c r="J181" s="108"/>
      <c r="K181" s="109"/>
    </row>
    <row r="182" spans="2:11" s="16" customFormat="1" ht="15" customHeight="1" x14ac:dyDescent="0.2">
      <c r="B182" s="85">
        <v>14</v>
      </c>
      <c r="C182" s="82" t="str">
        <f>'[1]Resultats 5'!D15</f>
        <v>MOLLON</v>
      </c>
      <c r="D182" s="82" t="str">
        <f>'[1]Resultats 5'!E15</f>
        <v>MICHEL</v>
      </c>
      <c r="E182" s="71" t="str">
        <f>'[1]Resultats 5'!F15</f>
        <v>VC BRIGNAIS</v>
      </c>
      <c r="F182" s="71" t="str">
        <f>'[1]Resultats 5'!I15</f>
        <v>FSGT</v>
      </c>
      <c r="G182" s="73">
        <f>'[1]Resultats 5'!J15</f>
        <v>69</v>
      </c>
      <c r="H182" s="116"/>
      <c r="I182" s="228"/>
      <c r="J182" s="108"/>
      <c r="K182" s="109"/>
    </row>
    <row r="183" spans="2:11" s="16" customFormat="1" ht="15" customHeight="1" x14ac:dyDescent="0.2">
      <c r="B183" s="85">
        <v>15</v>
      </c>
      <c r="C183" s="82" t="str">
        <f>'[1]Resultats 5'!D16</f>
        <v>FREMY</v>
      </c>
      <c r="D183" s="82" t="str">
        <f>'[1]Resultats 5'!E16</f>
        <v>THIERRY</v>
      </c>
      <c r="E183" s="71" t="str">
        <f>'[1]Resultats 5'!F16</f>
        <v>VC DRUILLAT</v>
      </c>
      <c r="F183" s="71" t="str">
        <f>'[1]Resultats 5'!I16</f>
        <v>FSGT</v>
      </c>
      <c r="G183" s="73">
        <f>'[1]Resultats 5'!J16</f>
        <v>69</v>
      </c>
      <c r="H183" s="116"/>
      <c r="I183" s="228"/>
      <c r="J183" s="108"/>
      <c r="K183" s="109"/>
    </row>
    <row r="184" spans="2:11" s="16" customFormat="1" ht="15" customHeight="1" x14ac:dyDescent="0.2">
      <c r="B184" s="85">
        <v>16</v>
      </c>
      <c r="C184" s="72" t="str">
        <f>'[1]Resultats 5'!D17</f>
        <v>PICHARD</v>
      </c>
      <c r="D184" s="72" t="str">
        <f>'[1]Resultats 5'!E17</f>
        <v>JEAN LOUIS</v>
      </c>
      <c r="E184" s="71" t="str">
        <f>'[1]Resultats 5'!F17</f>
        <v>ASPTT CHALON</v>
      </c>
      <c r="F184" s="71" t="str">
        <f>'[1]Resultats 5'!I17</f>
        <v>FSGT</v>
      </c>
      <c r="G184" s="83">
        <f>'[1]Resultats 5'!J17</f>
        <v>71</v>
      </c>
      <c r="H184" s="116"/>
      <c r="I184" s="228"/>
      <c r="J184" s="108"/>
      <c r="K184" s="109"/>
    </row>
    <row r="185" spans="2:11" s="16" customFormat="1" ht="15" customHeight="1" x14ac:dyDescent="0.2">
      <c r="B185" s="85">
        <v>17</v>
      </c>
      <c r="C185" s="82" t="str">
        <f>'[1]Resultats 5'!D18</f>
        <v>BESSON</v>
      </c>
      <c r="D185" s="82" t="str">
        <f>'[1]Resultats 5'!E18</f>
        <v>ROBERT</v>
      </c>
      <c r="E185" s="71" t="str">
        <f>'[1]Resultats 5'!F18</f>
        <v>AC FRANCHELEINS</v>
      </c>
      <c r="F185" s="71" t="str">
        <f>'[1]Resultats 5'!I18</f>
        <v>FSGT</v>
      </c>
      <c r="G185" s="73">
        <f>'[1]Resultats 5'!J18</f>
        <v>69</v>
      </c>
      <c r="H185" s="116"/>
      <c r="I185" s="228"/>
      <c r="J185" s="108"/>
      <c r="K185" s="109"/>
    </row>
    <row r="186" spans="2:11" s="16" customFormat="1" ht="15" customHeight="1" x14ac:dyDescent="0.2">
      <c r="B186" s="358">
        <v>18</v>
      </c>
      <c r="C186" s="359" t="str">
        <f>'[1]Resultats 5'!D19</f>
        <v>RUBERTI</v>
      </c>
      <c r="D186" s="360" t="str">
        <f>'[1]Resultats 5'!E19</f>
        <v>MIREILLE</v>
      </c>
      <c r="E186" s="361" t="str">
        <f>'[1]Resultats 5'!F19</f>
        <v>AC FRANCHELEINS</v>
      </c>
      <c r="F186" s="361" t="str">
        <f>'[1]Resultats 5'!I19</f>
        <v>FSGT</v>
      </c>
      <c r="G186" s="361">
        <f>'[1]Resultats 5'!J19</f>
        <v>69</v>
      </c>
      <c r="H186" s="116"/>
      <c r="I186" s="228"/>
      <c r="J186" s="108"/>
      <c r="K186" s="109"/>
    </row>
    <row r="187" spans="2:11" s="16" customFormat="1" ht="15" customHeight="1" x14ac:dyDescent="0.2">
      <c r="B187" s="85">
        <v>19</v>
      </c>
      <c r="C187" s="82" t="str">
        <f>'[1]Resultats 5'!D20</f>
        <v>PORCIN</v>
      </c>
      <c r="D187" s="82" t="str">
        <f>'[1]Resultats 5'!E20</f>
        <v>HARVE</v>
      </c>
      <c r="E187" s="71" t="str">
        <f>'[1]Resultats 5'!F20</f>
        <v>AC BUELLAS</v>
      </c>
      <c r="F187" s="71" t="str">
        <f>'[1]Resultats 5'!I20</f>
        <v>FSGT</v>
      </c>
      <c r="G187" s="73">
        <f>'[1]Resultats 5'!J20</f>
        <v>69</v>
      </c>
      <c r="H187" s="116"/>
      <c r="I187" s="228"/>
      <c r="J187" s="108"/>
      <c r="K187" s="109"/>
    </row>
    <row r="188" spans="2:11" s="16" customFormat="1" ht="15" customHeight="1" x14ac:dyDescent="0.2">
      <c r="B188" s="85">
        <v>20</v>
      </c>
      <c r="C188" s="72" t="str">
        <f>'[1]Resultats 5'!D21</f>
        <v>SERRANO</v>
      </c>
      <c r="D188" s="72" t="str">
        <f>'[1]Resultats 5'!E21</f>
        <v>DANIEL</v>
      </c>
      <c r="E188" s="71" t="str">
        <f>'[1]Resultats 5'!F21</f>
        <v>BOURG AIN CYCLISME</v>
      </c>
      <c r="F188" s="71" t="str">
        <f>'[1]Resultats 5'!I21</f>
        <v>FSGT</v>
      </c>
      <c r="G188" s="83">
        <f>'[1]Resultats 5'!J21</f>
        <v>69</v>
      </c>
      <c r="H188" s="116"/>
      <c r="I188" s="228"/>
      <c r="J188" s="108"/>
      <c r="K188" s="109"/>
    </row>
    <row r="189" spans="2:11" s="16" customFormat="1" ht="15" customHeight="1" x14ac:dyDescent="0.2">
      <c r="B189" s="87">
        <v>21</v>
      </c>
      <c r="C189" s="72" t="str">
        <f>'[1]Resultats 5'!D22</f>
        <v>GALLAND</v>
      </c>
      <c r="D189" s="72" t="str">
        <f>'[1]Resultats 5'!E22</f>
        <v>FRANCOIS</v>
      </c>
      <c r="E189" s="71" t="str">
        <f>'[1]Resultats 5'!F22</f>
        <v>VELO CLUB ST MARCEL</v>
      </c>
      <c r="F189" s="71" t="str">
        <f>'[1]Resultats 5'!I22</f>
        <v>FSGT</v>
      </c>
      <c r="G189" s="83">
        <f>'[1]Resultats 5'!J22</f>
        <v>71</v>
      </c>
      <c r="H189" s="117"/>
      <c r="I189" s="225"/>
      <c r="J189" s="108"/>
      <c r="K189" s="109"/>
    </row>
    <row r="190" spans="2:11" s="16" customFormat="1" ht="15" customHeight="1" x14ac:dyDescent="0.2">
      <c r="B190" s="85">
        <v>22</v>
      </c>
      <c r="C190" s="72" t="str">
        <f>'[1]Resultats 5'!D23</f>
        <v>MONTARD</v>
      </c>
      <c r="D190" s="72" t="str">
        <f>'[1]Resultats 5'!E23</f>
        <v>GERARD</v>
      </c>
      <c r="E190" s="71" t="str">
        <f>'[1]Resultats 5'!F23</f>
        <v>AC FRANCHELEINS</v>
      </c>
      <c r="F190" s="71" t="str">
        <f>'[1]Resultats 5'!I23</f>
        <v>FSGT</v>
      </c>
      <c r="G190" s="73">
        <f>'[1]Resultats 5'!J23</f>
        <v>69</v>
      </c>
      <c r="H190" s="117"/>
      <c r="I190" s="225"/>
      <c r="J190" s="108"/>
      <c r="K190" s="109"/>
    </row>
    <row r="191" spans="2:11" s="16" customFormat="1" ht="15" customHeight="1" x14ac:dyDescent="0.2">
      <c r="B191" s="85">
        <v>23</v>
      </c>
      <c r="C191" s="82" t="str">
        <f>'[1]Resultats 5'!D24</f>
        <v>CHOMAUD</v>
      </c>
      <c r="D191" s="82" t="str">
        <f>'[1]Resultats 5'!E24</f>
        <v>JOEL</v>
      </c>
      <c r="E191" s="71" t="str">
        <f>'[1]Resultats 5'!F24</f>
        <v>VC BRIGNAIS</v>
      </c>
      <c r="F191" s="71" t="str">
        <f>'[1]Resultats 5'!I24</f>
        <v>FSGT</v>
      </c>
      <c r="G191" s="73">
        <f>'[1]Resultats 5'!J24</f>
        <v>69</v>
      </c>
      <c r="H191" s="117"/>
      <c r="I191" s="225"/>
      <c r="J191" s="108"/>
      <c r="K191" s="109"/>
    </row>
    <row r="192" spans="2:11" s="16" customFormat="1" ht="15" customHeight="1" x14ac:dyDescent="0.2">
      <c r="B192" s="85">
        <v>24</v>
      </c>
      <c r="C192" s="72" t="str">
        <f>'[1]Resultats 5'!D25</f>
        <v>MARTIN</v>
      </c>
      <c r="D192" s="72" t="str">
        <f>'[1]Resultats 5'!E25</f>
        <v>GUY</v>
      </c>
      <c r="E192" s="71" t="str">
        <f>'[1]Resultats 5'!F25</f>
        <v>CC LAGNIEU</v>
      </c>
      <c r="F192" s="71" t="str">
        <f>'[1]Resultats 5'!I25</f>
        <v>FSGT</v>
      </c>
      <c r="G192" s="83">
        <f>'[1]Resultats 5'!J25</f>
        <v>69</v>
      </c>
      <c r="H192" s="117"/>
      <c r="I192" s="225"/>
      <c r="J192" s="108"/>
      <c r="K192" s="109"/>
    </row>
    <row r="193" spans="1:11" s="16" customFormat="1" ht="15" customHeight="1" x14ac:dyDescent="0.2">
      <c r="B193" s="88">
        <v>25</v>
      </c>
      <c r="C193" s="160" t="str">
        <f>'[1]Resultats 5'!D26</f>
        <v>VALLET</v>
      </c>
      <c r="D193" s="160" t="str">
        <f>'[1]Resultats 5'!E26</f>
        <v>GERARD</v>
      </c>
      <c r="E193" s="71" t="str">
        <f>'[1]Resultats 5'!F26</f>
        <v>EC SAINT PRIEST</v>
      </c>
      <c r="F193" s="71" t="str">
        <f>'[1]Resultats 5'!I26</f>
        <v>FSGT</v>
      </c>
      <c r="G193" s="73">
        <f>'[1]Resultats 5'!J26</f>
        <v>69</v>
      </c>
      <c r="H193" s="117"/>
      <c r="I193" s="225"/>
      <c r="J193" s="108"/>
      <c r="K193" s="109"/>
    </row>
    <row r="194" spans="1:11" s="16" customFormat="1" ht="15" customHeight="1" x14ac:dyDescent="0.2">
      <c r="B194" s="88">
        <v>26</v>
      </c>
      <c r="C194" s="72" t="str">
        <f>'[1]Resultats 5'!D27</f>
        <v>PORCIN</v>
      </c>
      <c r="D194" s="72" t="str">
        <f>'[1]Resultats 5'!E27</f>
        <v>HARVE</v>
      </c>
      <c r="E194" s="71" t="str">
        <f>'[1]Resultats 5'!F27</f>
        <v>AC BUELLAS</v>
      </c>
      <c r="F194" s="73" t="str">
        <f>'[1]Resultats 5'!I27</f>
        <v>FSGT</v>
      </c>
      <c r="G194" s="73">
        <f>'[1]Resultats 5'!J27</f>
        <v>69</v>
      </c>
      <c r="H194" s="117"/>
      <c r="I194" s="225"/>
      <c r="J194" s="108"/>
      <c r="K194" s="109"/>
    </row>
    <row r="195" spans="1:11" s="16" customFormat="1" ht="15" customHeight="1" x14ac:dyDescent="0.2">
      <c r="B195" s="88">
        <v>27</v>
      </c>
      <c r="C195" s="278" t="str">
        <f>'[1]Resultats 5'!D28</f>
        <v>GAILLARD</v>
      </c>
      <c r="D195" s="72" t="str">
        <f>'[1]Resultats 5'!E28</f>
        <v>PIERRE MARC</v>
      </c>
      <c r="E195" s="71" t="str">
        <f>'[1]Resultats 5'!F28</f>
        <v>VC DRUILLAT</v>
      </c>
      <c r="F195" s="71" t="str">
        <f>'[1]Resultats 5'!I28</f>
        <v>FSGT</v>
      </c>
      <c r="G195" s="83">
        <f>'[1]Resultats 5'!J28</f>
        <v>69</v>
      </c>
      <c r="H195" s="117"/>
      <c r="I195" s="225"/>
      <c r="J195" s="108"/>
      <c r="K195" s="109"/>
    </row>
    <row r="196" spans="1:11" s="16" customFormat="1" ht="15" customHeight="1" x14ac:dyDescent="0.2">
      <c r="B196" s="88">
        <v>28</v>
      </c>
      <c r="C196" s="279" t="str">
        <f>'[1]Resultats 5'!D29</f>
        <v>JACQUETIN</v>
      </c>
      <c r="D196" s="82" t="str">
        <f>'[1]Resultats 5'!E29</f>
        <v>ALAIN</v>
      </c>
      <c r="E196" s="71" t="str">
        <f>'[1]Resultats 5'!F29</f>
        <v>VC LAGNIEU</v>
      </c>
      <c r="F196" s="71" t="str">
        <f>'[1]Resultats 5'!I29</f>
        <v>FSGT</v>
      </c>
      <c r="G196" s="73">
        <f>'[1]Resultats 5'!J29</f>
        <v>69</v>
      </c>
      <c r="H196" s="117"/>
      <c r="I196" s="225"/>
      <c r="J196" s="108"/>
      <c r="K196" s="109"/>
    </row>
    <row r="197" spans="1:11" s="16" customFormat="1" ht="15" customHeight="1" x14ac:dyDescent="0.2">
      <c r="B197" s="88">
        <v>29</v>
      </c>
      <c r="C197" s="278" t="str">
        <f>'[1]Resultats 5'!D30</f>
        <v>HALUPKA</v>
      </c>
      <c r="D197" s="72" t="str">
        <f>'[1]Resultats 5'!E30</f>
        <v>FREDERIC</v>
      </c>
      <c r="E197" s="71" t="str">
        <f>'[1]Resultats 5'!F30</f>
        <v>TEAM DES DOMBES</v>
      </c>
      <c r="F197" s="71" t="str">
        <f>'[1]Resultats 5'!I30</f>
        <v>FSGT</v>
      </c>
      <c r="G197" s="73">
        <f>'[1]Resultats 5'!J30</f>
        <v>69</v>
      </c>
      <c r="H197" s="117"/>
      <c r="I197" s="225"/>
      <c r="J197" s="108"/>
      <c r="K197" s="109"/>
    </row>
    <row r="198" spans="1:11" s="16" customFormat="1" ht="15" customHeight="1" x14ac:dyDescent="0.2">
      <c r="B198" s="88">
        <v>30</v>
      </c>
      <c r="C198" s="279" t="str">
        <f>'[1]Resultats 5'!D31</f>
        <v>ANDREO</v>
      </c>
      <c r="D198" s="82" t="str">
        <f>'[1]Resultats 5'!E31</f>
        <v>JEAN PAUL</v>
      </c>
      <c r="E198" s="71" t="str">
        <f>'[1]Resultats 5'!F31</f>
        <v>ES JONAGEOIS CYCLO</v>
      </c>
      <c r="F198" s="73" t="str">
        <f>'[1]Resultats 5'!I31</f>
        <v>FSGT</v>
      </c>
      <c r="G198" s="73">
        <f>'[1]Resultats 5'!J31</f>
        <v>69</v>
      </c>
      <c r="H198" s="117"/>
      <c r="I198" s="225"/>
      <c r="J198" s="108"/>
      <c r="K198" s="109"/>
    </row>
    <row r="199" spans="1:11" s="16" customFormat="1" ht="15" customHeight="1" x14ac:dyDescent="0.2">
      <c r="B199" s="88">
        <v>31</v>
      </c>
      <c r="C199" s="278" t="str">
        <f>'[1]Resultats 5'!D32</f>
        <v>HEGO</v>
      </c>
      <c r="D199" s="72" t="str">
        <f>'[1]Resultats 5'!E32</f>
        <v>JEAN MARIE</v>
      </c>
      <c r="E199" s="71" t="str">
        <f>'[1]Resultats 5'!F32</f>
        <v>CASS CHASSIEU</v>
      </c>
      <c r="F199" s="71" t="str">
        <f>'[1]Resultats 5'!I32</f>
        <v>FSGT</v>
      </c>
      <c r="G199" s="83">
        <f>'[1]Resultats 5'!J32</f>
        <v>69</v>
      </c>
      <c r="H199" s="136"/>
      <c r="I199" s="225"/>
      <c r="J199" s="137"/>
      <c r="K199" s="138"/>
    </row>
    <row r="200" spans="1:11" s="16" customFormat="1" ht="15" customHeight="1" x14ac:dyDescent="0.2">
      <c r="B200" s="88">
        <v>32</v>
      </c>
      <c r="C200" s="278" t="str">
        <f>'[1]Resultats 5'!D33</f>
        <v>TOMASSIN</v>
      </c>
      <c r="D200" s="72" t="str">
        <f>'[1]Resultats 5'!E33</f>
        <v>MARC</v>
      </c>
      <c r="E200" s="71" t="str">
        <f>'[1]Resultats 5'!F33</f>
        <v>ASL CROTTET</v>
      </c>
      <c r="F200" s="71" t="str">
        <f>'[1]Resultats 5'!I33</f>
        <v>FSGT</v>
      </c>
      <c r="G200" s="73">
        <f>'[1]Resultats 5'!J33</f>
        <v>69</v>
      </c>
      <c r="H200" s="136"/>
      <c r="I200" s="225"/>
      <c r="J200" s="137"/>
      <c r="K200" s="138"/>
    </row>
    <row r="201" spans="1:11" s="16" customFormat="1" ht="15" customHeight="1" x14ac:dyDescent="0.2">
      <c r="B201" s="88">
        <v>33</v>
      </c>
      <c r="C201" s="278" t="str">
        <f>'[1]Resultats 5'!D34</f>
        <v>WNECK</v>
      </c>
      <c r="D201" s="72" t="str">
        <f>'[1]Resultats 5'!E34</f>
        <v>GUY</v>
      </c>
      <c r="E201" s="71" t="str">
        <f>'[1]Resultats 5'!F34</f>
        <v>VC BRIGNAIS</v>
      </c>
      <c r="F201" s="71" t="str">
        <f>'[1]Resultats 5'!I34</f>
        <v>FSGT</v>
      </c>
      <c r="G201" s="83">
        <f>'[1]Resultats 5'!J34</f>
        <v>69</v>
      </c>
      <c r="H201" s="136"/>
      <c r="I201" s="225"/>
      <c r="J201" s="137"/>
      <c r="K201" s="138"/>
    </row>
    <row r="202" spans="1:11" s="16" customFormat="1" ht="15" customHeight="1" x14ac:dyDescent="0.2">
      <c r="B202" s="88">
        <v>34</v>
      </c>
      <c r="C202" s="278" t="str">
        <f>'[1]Resultats 5'!D35</f>
        <v>QUIVET</v>
      </c>
      <c r="D202" s="72" t="str">
        <f>'[1]Resultats 5'!E35</f>
        <v>ALAIN</v>
      </c>
      <c r="E202" s="71" t="str">
        <f>'[1]Resultats 5'!F35</f>
        <v>CC REPLONGES</v>
      </c>
      <c r="F202" s="71" t="str">
        <f>'[1]Resultats 5'!I35</f>
        <v>FSGT</v>
      </c>
      <c r="G202" s="73">
        <f>'[1]Resultats 5'!J35</f>
        <v>69</v>
      </c>
      <c r="H202" s="136"/>
      <c r="I202" s="225"/>
      <c r="J202" s="137"/>
      <c r="K202" s="138"/>
    </row>
    <row r="203" spans="1:11" s="16" customFormat="1" ht="15" customHeight="1" thickBot="1" x14ac:dyDescent="0.25">
      <c r="B203" s="88">
        <v>35</v>
      </c>
      <c r="C203" s="280" t="str">
        <f>'[1]Resultats 5'!D36</f>
        <v>LABOUTE</v>
      </c>
      <c r="D203" s="230" t="str">
        <f>'[1]Resultats 5'!E36</f>
        <v>LAURENT</v>
      </c>
      <c r="E203" s="203" t="str">
        <f>'[1]Resultats 5'!F36</f>
        <v>C.C.PRINGY</v>
      </c>
      <c r="F203" s="204" t="str">
        <f>'[1]Resultats 5'!I36</f>
        <v>UFOLEP</v>
      </c>
      <c r="G203" s="276">
        <f>'[1]Resultats 5'!J36</f>
        <v>74</v>
      </c>
      <c r="H203" s="118"/>
      <c r="I203" s="226"/>
      <c r="J203" s="113"/>
      <c r="K203" s="114"/>
    </row>
    <row r="204" spans="1:11" s="16" customFormat="1" ht="15" customHeight="1" thickBot="1" x14ac:dyDescent="0.25">
      <c r="A204" s="6"/>
      <c r="B204" s="88">
        <v>36</v>
      </c>
      <c r="C204" s="279" t="str">
        <f>'[1]Resultats 5'!D37</f>
        <v>GAILLAN</v>
      </c>
      <c r="D204" s="82" t="str">
        <f>'[1]Resultats 5'!E37</f>
        <v>JACQUES</v>
      </c>
      <c r="E204" s="71" t="str">
        <f>'[1]Resultats 5'!F37</f>
        <v>EC SAINT PRIEST</v>
      </c>
      <c r="F204" s="71" t="str">
        <f>'[1]Resultats 5'!I37</f>
        <v>FSGT</v>
      </c>
      <c r="G204" s="71">
        <f>'[1]Resultats 5'!J37</f>
        <v>69</v>
      </c>
      <c r="J204" s="295"/>
      <c r="K204" s="295"/>
    </row>
    <row r="205" spans="1:11" s="16" customFormat="1" ht="15" customHeight="1" x14ac:dyDescent="0.2">
      <c r="B205" s="88">
        <v>37</v>
      </c>
      <c r="C205" s="281" t="str">
        <f>'[1]Resultats 5'!D40</f>
        <v>DANICAN</v>
      </c>
      <c r="D205" s="143" t="str">
        <f>'[1]Resultats 5'!E40</f>
        <v>FELIX</v>
      </c>
      <c r="E205" s="144" t="str">
        <f>'[1]Resultats 5'!F40</f>
        <v>HORIZON 38</v>
      </c>
      <c r="F205" s="144" t="str">
        <f>'[1]Resultats 5'!I40</f>
        <v>FSGT</v>
      </c>
      <c r="G205" s="277">
        <f>'[1]Resultats 5'!J40</f>
        <v>69</v>
      </c>
      <c r="H205" s="130"/>
      <c r="I205" s="287"/>
      <c r="J205" s="131"/>
      <c r="K205" s="105"/>
    </row>
    <row r="206" spans="1:11" s="16" customFormat="1" ht="15" customHeight="1" x14ac:dyDescent="0.2">
      <c r="B206" s="275">
        <v>38</v>
      </c>
      <c r="C206" s="280" t="s">
        <v>157</v>
      </c>
      <c r="D206" s="349" t="s">
        <v>158</v>
      </c>
      <c r="E206" s="350" t="s">
        <v>159</v>
      </c>
      <c r="F206" s="203" t="str">
        <f>'[1]Resultats 5'!I41</f>
        <v>FSGT</v>
      </c>
      <c r="G206" s="204">
        <f>'[1]Resultats 5'!J41</f>
        <v>69</v>
      </c>
      <c r="H206" s="283"/>
      <c r="I206" s="288"/>
      <c r="J206" s="221"/>
      <c r="K206" s="284"/>
    </row>
    <row r="207" spans="1:11" s="16" customFormat="1" ht="15" customHeight="1" x14ac:dyDescent="0.2">
      <c r="B207" s="71">
        <v>39</v>
      </c>
      <c r="C207" s="280" t="str">
        <f>'[1]Resultats 5'!D41</f>
        <v>PARRACHO</v>
      </c>
      <c r="D207" s="230" t="str">
        <f>'[1]Resultats 5'!E41</f>
        <v>JOSE</v>
      </c>
      <c r="E207" s="203" t="str">
        <f>'[1]Resultats 5'!F41</f>
        <v>SAINT VULBAS VELO SPORT</v>
      </c>
      <c r="F207" s="343" t="s">
        <v>85</v>
      </c>
      <c r="G207" s="73">
        <v>69</v>
      </c>
      <c r="H207" s="285"/>
      <c r="I207" s="289"/>
      <c r="J207" s="291"/>
      <c r="K207" s="292"/>
    </row>
    <row r="208" spans="1:11" s="16" customFormat="1" ht="15" customHeight="1" x14ac:dyDescent="0.2">
      <c r="B208" s="361">
        <v>40</v>
      </c>
      <c r="C208" s="362" t="str">
        <f>'[1]inscr 5'!C35</f>
        <v>MONROGER</v>
      </c>
      <c r="D208" s="362" t="str">
        <f>'[1]inscr 5'!D35</f>
        <v>SOPHIE</v>
      </c>
      <c r="E208" s="361" t="str">
        <f>'[1]inscr 5'!E35</f>
        <v>AS BERTHELOT MERMOZ</v>
      </c>
      <c r="F208" s="363" t="str">
        <f>$F$206</f>
        <v>FSGT</v>
      </c>
      <c r="G208" s="361">
        <v>69</v>
      </c>
      <c r="H208" s="285"/>
      <c r="I208" s="289"/>
      <c r="J208" s="291"/>
      <c r="K208" s="292"/>
    </row>
    <row r="209" spans="2:11" s="16" customFormat="1" ht="15" customHeight="1" x14ac:dyDescent="0.2">
      <c r="B209" s="71" t="s">
        <v>88</v>
      </c>
      <c r="C209" s="82" t="str">
        <f>'[1]inscr 5'!C42</f>
        <v>RIONDET</v>
      </c>
      <c r="D209" s="82" t="str">
        <f>'[1]inscr 5'!D42</f>
        <v>MARC</v>
      </c>
      <c r="E209" s="71" t="str">
        <f>'[1]inscr 5'!E42</f>
        <v>VC BRIGNAIS</v>
      </c>
      <c r="F209" s="203" t="str">
        <f>$F$206</f>
        <v>FSGT</v>
      </c>
      <c r="G209" s="73">
        <v>69</v>
      </c>
      <c r="H209" s="285"/>
      <c r="I209" s="289"/>
      <c r="J209" s="291"/>
      <c r="K209" s="292"/>
    </row>
    <row r="210" spans="2:11" s="16" customFormat="1" ht="15" customHeight="1" thickBot="1" x14ac:dyDescent="0.25">
      <c r="B210" s="140" t="s">
        <v>88</v>
      </c>
      <c r="C210" s="139" t="s">
        <v>154</v>
      </c>
      <c r="D210" s="139" t="s">
        <v>155</v>
      </c>
      <c r="E210" s="140" t="s">
        <v>156</v>
      </c>
      <c r="F210" s="140" t="s">
        <v>85</v>
      </c>
      <c r="G210" s="141">
        <v>69</v>
      </c>
      <c r="H210" s="286"/>
      <c r="I210" s="290"/>
      <c r="J210" s="293"/>
      <c r="K210" s="294"/>
    </row>
    <row r="211" spans="2:11" s="16" customFormat="1" ht="15" customHeight="1" thickBot="1" x14ac:dyDescent="0.25">
      <c r="B211" s="135"/>
      <c r="C211" s="220"/>
      <c r="D211" s="220"/>
      <c r="E211" s="135"/>
      <c r="F211" s="135"/>
      <c r="G211" s="165"/>
      <c r="H211" s="165"/>
      <c r="I211" s="223"/>
      <c r="J211" s="221"/>
      <c r="K211" s="222"/>
    </row>
    <row r="212" spans="2:11" ht="15" customHeight="1" thickBot="1" x14ac:dyDescent="0.25">
      <c r="B212" s="115"/>
      <c r="C212" s="115"/>
      <c r="D212" s="115"/>
      <c r="E212" s="115"/>
      <c r="F212" s="115"/>
      <c r="G212" s="115"/>
      <c r="H212" s="94"/>
      <c r="I212" s="393" t="s">
        <v>39</v>
      </c>
      <c r="J212" s="393"/>
      <c r="K212" s="119" t="e">
        <f>AVERAGE(K169:K203)</f>
        <v>#DIV/0!</v>
      </c>
    </row>
    <row r="213" spans="2:11" ht="15" customHeight="1" thickBot="1" x14ac:dyDescent="0.25">
      <c r="B213" s="115"/>
      <c r="C213" s="115"/>
      <c r="D213" s="115"/>
      <c r="E213" s="115"/>
      <c r="F213" s="115"/>
      <c r="G213" s="115"/>
      <c r="H213" s="115"/>
      <c r="I213" s="115"/>
      <c r="J213" s="166"/>
      <c r="K213" s="266"/>
    </row>
    <row r="214" spans="2:11" ht="15" customHeight="1" thickBot="1" x14ac:dyDescent="0.25">
      <c r="B214" s="377" t="s">
        <v>102</v>
      </c>
      <c r="C214" s="378"/>
      <c r="D214" s="378"/>
      <c r="E214" s="90" t="s">
        <v>2</v>
      </c>
      <c r="F214" s="91">
        <v>2</v>
      </c>
      <c r="G214" s="92" t="s">
        <v>3</v>
      </c>
      <c r="H214" s="93">
        <v>55.8</v>
      </c>
      <c r="I214" s="395" t="s">
        <v>4</v>
      </c>
      <c r="J214" s="120" t="s">
        <v>18</v>
      </c>
      <c r="K214" s="121">
        <v>69</v>
      </c>
    </row>
    <row r="215" spans="2:11" ht="15" customHeight="1" thickBot="1" x14ac:dyDescent="0.25">
      <c r="B215" s="122"/>
      <c r="C215" s="123" t="s">
        <v>5</v>
      </c>
      <c r="D215" s="124" t="s">
        <v>6</v>
      </c>
      <c r="E215" s="124" t="s">
        <v>7</v>
      </c>
      <c r="F215" s="124" t="s">
        <v>8</v>
      </c>
      <c r="G215" s="125" t="s">
        <v>9</v>
      </c>
      <c r="H215" s="126" t="s">
        <v>10</v>
      </c>
      <c r="I215" s="396"/>
      <c r="J215" s="127" t="s">
        <v>14</v>
      </c>
      <c r="K215" s="101" t="s">
        <v>12</v>
      </c>
    </row>
    <row r="216" spans="2:11" ht="21.75" customHeight="1" x14ac:dyDescent="0.2">
      <c r="B216" s="128">
        <v>1</v>
      </c>
      <c r="C216" s="82" t="s">
        <v>103</v>
      </c>
      <c r="D216" s="82" t="s">
        <v>104</v>
      </c>
      <c r="E216" s="71" t="str">
        <f>$E$186</f>
        <v>AC FRANCHELEINS</v>
      </c>
      <c r="F216" s="71" t="s">
        <v>85</v>
      </c>
      <c r="G216" s="71">
        <v>69</v>
      </c>
      <c r="H216" s="190">
        <v>6.9328703703703712E-2</v>
      </c>
      <c r="I216" s="191"/>
      <c r="J216" s="131"/>
      <c r="K216" s="105"/>
    </row>
    <row r="217" spans="2:11" ht="15" customHeight="1" x14ac:dyDescent="0.2">
      <c r="B217" s="192">
        <v>2</v>
      </c>
      <c r="C217" s="72" t="str">
        <f t="shared" ref="C217:G217" si="0">C208</f>
        <v>MONROGER</v>
      </c>
      <c r="D217" s="72" t="str">
        <f t="shared" si="0"/>
        <v>SOPHIE</v>
      </c>
      <c r="E217" s="71" t="str">
        <f t="shared" si="0"/>
        <v>AS BERTHELOT MERMOZ</v>
      </c>
      <c r="F217" s="71" t="str">
        <f t="shared" si="0"/>
        <v>FSGT</v>
      </c>
      <c r="G217" s="73">
        <f t="shared" si="0"/>
        <v>69</v>
      </c>
      <c r="H217" s="296">
        <v>7.318287037037037E-2</v>
      </c>
      <c r="I217" s="194"/>
      <c r="J217" s="195"/>
      <c r="K217" s="163"/>
    </row>
    <row r="218" spans="2:11" ht="15" customHeight="1" x14ac:dyDescent="0.2">
      <c r="B218" s="192">
        <v>3</v>
      </c>
      <c r="C218" s="72"/>
      <c r="D218" s="72"/>
      <c r="E218" s="71"/>
      <c r="F218" s="71"/>
      <c r="G218" s="73"/>
      <c r="H218" s="193"/>
      <c r="I218" s="194"/>
      <c r="J218" s="195"/>
      <c r="K218" s="163"/>
    </row>
    <row r="219" spans="2:11" ht="15" customHeight="1" x14ac:dyDescent="0.2">
      <c r="B219" s="192">
        <v>4</v>
      </c>
      <c r="C219" s="143"/>
      <c r="D219" s="143"/>
      <c r="E219" s="71"/>
      <c r="F219" s="71"/>
      <c r="G219" s="73"/>
      <c r="H219" s="193"/>
      <c r="I219" s="194"/>
      <c r="J219" s="195"/>
      <c r="K219" s="163"/>
    </row>
    <row r="220" spans="2:11" ht="15" customHeight="1" x14ac:dyDescent="0.2">
      <c r="B220" s="192">
        <v>5</v>
      </c>
      <c r="C220" s="82"/>
      <c r="D220" s="143"/>
      <c r="E220" s="144"/>
      <c r="F220" s="71"/>
      <c r="G220" s="144"/>
      <c r="H220" s="193"/>
      <c r="I220" s="194"/>
      <c r="J220" s="195"/>
      <c r="K220" s="163"/>
    </row>
    <row r="221" spans="2:11" ht="15" customHeight="1" x14ac:dyDescent="0.2">
      <c r="B221" s="115"/>
      <c r="C221" s="115"/>
      <c r="D221" s="115"/>
      <c r="E221" s="115"/>
      <c r="F221" s="229"/>
      <c r="G221" s="115"/>
      <c r="H221" s="115"/>
      <c r="I221" s="115"/>
      <c r="J221" s="166"/>
      <c r="K221" s="115"/>
    </row>
    <row r="222" spans="2:11" ht="15" customHeight="1" x14ac:dyDescent="0.2">
      <c r="B222" s="115"/>
      <c r="C222" s="115"/>
      <c r="D222" s="115"/>
      <c r="E222" s="115"/>
      <c r="F222" s="115"/>
      <c r="G222" s="115"/>
      <c r="H222" s="267"/>
      <c r="I222" s="115"/>
      <c r="J222" s="166"/>
      <c r="K222" s="115"/>
    </row>
    <row r="223" spans="2:11" ht="15" customHeight="1" x14ac:dyDescent="0.2">
      <c r="B223" s="94"/>
      <c r="C223" s="94"/>
      <c r="D223" s="94"/>
      <c r="E223" s="94"/>
      <c r="F223" s="94"/>
      <c r="G223" s="94"/>
      <c r="H223" s="94"/>
      <c r="I223" s="94"/>
      <c r="J223" s="132"/>
      <c r="K223" s="133"/>
    </row>
    <row r="224" spans="2:11" ht="15" customHeight="1" x14ac:dyDescent="0.2">
      <c r="B224" s="94"/>
      <c r="C224" s="94"/>
      <c r="D224" s="402" t="s">
        <v>105</v>
      </c>
      <c r="E224" s="402"/>
      <c r="F224" s="402"/>
      <c r="G224" s="402"/>
      <c r="H224" s="402"/>
      <c r="I224" s="402"/>
      <c r="J224" s="402"/>
      <c r="K224" s="402"/>
    </row>
    <row r="225" spans="2:16" ht="15" customHeight="1" x14ac:dyDescent="0.2">
      <c r="B225" s="94"/>
      <c r="C225" s="94"/>
      <c r="D225" s="402"/>
      <c r="E225" s="402"/>
      <c r="F225" s="402"/>
      <c r="G225" s="402"/>
      <c r="H225" s="402"/>
      <c r="I225" s="402"/>
      <c r="J225" s="402"/>
      <c r="K225" s="402"/>
    </row>
    <row r="226" spans="2:16" ht="15" customHeight="1" x14ac:dyDescent="0.2">
      <c r="B226" s="94"/>
      <c r="C226" s="94"/>
      <c r="D226" s="402"/>
      <c r="E226" s="402"/>
      <c r="F226" s="402"/>
      <c r="G226" s="402"/>
      <c r="H226" s="402"/>
      <c r="I226" s="402"/>
      <c r="J226" s="402"/>
      <c r="K226" s="402"/>
    </row>
    <row r="227" spans="2:16" ht="15" customHeight="1" x14ac:dyDescent="0.2">
      <c r="B227" s="94"/>
      <c r="C227" s="94"/>
      <c r="D227" s="94"/>
      <c r="E227" s="297"/>
      <c r="F227" s="298" t="s">
        <v>106</v>
      </c>
      <c r="G227" s="94"/>
      <c r="H227" s="299"/>
      <c r="I227" s="299"/>
      <c r="J227" s="299"/>
      <c r="K227" s="300"/>
    </row>
    <row r="228" spans="2:16" ht="15" customHeight="1" x14ac:dyDescent="0.2">
      <c r="B228" s="94"/>
      <c r="C228" s="94"/>
      <c r="D228" s="94"/>
      <c r="E228" s="333" t="s">
        <v>113</v>
      </c>
      <c r="F228" s="301" t="s">
        <v>107</v>
      </c>
      <c r="G228" s="94"/>
      <c r="H228" s="320" t="s">
        <v>115</v>
      </c>
      <c r="I228" s="321"/>
      <c r="J228" s="303"/>
      <c r="K228" s="304" t="s">
        <v>108</v>
      </c>
    </row>
    <row r="229" spans="2:16" ht="15" customHeight="1" x14ac:dyDescent="0.2">
      <c r="B229" s="94"/>
      <c r="C229" s="94"/>
      <c r="D229" s="94"/>
      <c r="E229" s="334" t="s">
        <v>114</v>
      </c>
      <c r="F229" s="306" t="s">
        <v>107</v>
      </c>
      <c r="G229" s="94"/>
      <c r="H229" s="322" t="s">
        <v>116</v>
      </c>
      <c r="I229" s="323"/>
      <c r="J229" s="308"/>
      <c r="K229" s="309" t="s">
        <v>108</v>
      </c>
    </row>
    <row r="230" spans="2:16" ht="15" customHeight="1" x14ac:dyDescent="0.2">
      <c r="B230" s="94"/>
      <c r="C230" s="94"/>
      <c r="D230" s="94"/>
      <c r="E230" s="305"/>
      <c r="F230" s="306" t="s">
        <v>107</v>
      </c>
      <c r="G230" s="94"/>
      <c r="H230" s="310"/>
      <c r="I230" s="311"/>
      <c r="J230" s="312"/>
      <c r="K230" s="313" t="s">
        <v>108</v>
      </c>
    </row>
    <row r="231" spans="2:16" ht="15" customHeight="1" x14ac:dyDescent="0.2">
      <c r="B231" s="94"/>
      <c r="C231" s="94"/>
      <c r="D231" s="94"/>
      <c r="E231" s="313"/>
      <c r="F231" s="314" t="s">
        <v>107</v>
      </c>
      <c r="G231" s="94"/>
      <c r="H231" s="94"/>
      <c r="I231" s="94"/>
      <c r="J231" s="132"/>
      <c r="K231" s="94"/>
    </row>
    <row r="232" spans="2:16" ht="15" customHeight="1" x14ac:dyDescent="0.2">
      <c r="B232" s="94"/>
      <c r="C232" s="94"/>
      <c r="D232" s="94"/>
      <c r="E232" s="94"/>
      <c r="F232" s="94"/>
      <c r="G232" s="94"/>
      <c r="H232" s="320" t="s">
        <v>117</v>
      </c>
      <c r="I232" s="302"/>
      <c r="J232" s="315"/>
      <c r="K232" s="304" t="s">
        <v>109</v>
      </c>
    </row>
    <row r="233" spans="2:16" ht="15" customHeight="1" x14ac:dyDescent="0.2">
      <c r="B233" s="94"/>
      <c r="C233" s="94"/>
      <c r="D233" s="94"/>
      <c r="E233" s="335" t="s">
        <v>110</v>
      </c>
      <c r="F233" s="94"/>
      <c r="G233" s="94"/>
      <c r="H233" s="322" t="s">
        <v>118</v>
      </c>
      <c r="I233" s="115"/>
      <c r="J233" s="115"/>
      <c r="K233" s="309" t="s">
        <v>109</v>
      </c>
      <c r="O233" s="344"/>
      <c r="P233" s="326"/>
    </row>
    <row r="234" spans="2:16" ht="15" customHeight="1" x14ac:dyDescent="0.2">
      <c r="B234" s="94"/>
      <c r="C234" s="94"/>
      <c r="D234" s="94"/>
      <c r="E234" s="329" t="s">
        <v>120</v>
      </c>
      <c r="F234" s="94"/>
      <c r="G234" s="94"/>
      <c r="H234" s="307"/>
      <c r="I234" s="115"/>
      <c r="J234" s="308"/>
      <c r="K234" s="309" t="s">
        <v>109</v>
      </c>
      <c r="O234" s="344"/>
      <c r="P234" s="326"/>
    </row>
    <row r="235" spans="2:16" ht="15" customHeight="1" x14ac:dyDescent="0.25">
      <c r="B235" s="94"/>
      <c r="C235" s="94"/>
      <c r="D235" s="94"/>
      <c r="F235" s="94"/>
      <c r="G235" s="94"/>
      <c r="H235" s="307"/>
      <c r="I235" s="115"/>
      <c r="J235" s="317"/>
      <c r="K235" s="309" t="s">
        <v>109</v>
      </c>
      <c r="O235" s="324"/>
      <c r="P235" s="324"/>
    </row>
    <row r="236" spans="2:16" ht="15" customHeight="1" x14ac:dyDescent="0.2">
      <c r="B236" s="134"/>
      <c r="C236" s="94"/>
      <c r="D236" s="94"/>
      <c r="E236" s="94"/>
      <c r="F236" s="94"/>
      <c r="G236" s="94"/>
      <c r="H236" s="310"/>
      <c r="I236" s="311"/>
      <c r="J236" s="318"/>
      <c r="K236" s="313" t="s">
        <v>109</v>
      </c>
      <c r="O236" s="326"/>
      <c r="P236" s="326"/>
    </row>
    <row r="237" spans="2:16" ht="15" customHeight="1" x14ac:dyDescent="0.2">
      <c r="B237" s="134"/>
      <c r="C237" s="135"/>
      <c r="D237" s="94"/>
      <c r="E237" s="94"/>
      <c r="F237" s="94"/>
      <c r="G237" s="94"/>
      <c r="H237" s="115"/>
      <c r="I237" s="115"/>
      <c r="J237" s="115"/>
      <c r="K237" s="274"/>
      <c r="O237" s="326"/>
      <c r="P237" s="326"/>
    </row>
    <row r="238" spans="2:16" ht="15" customHeight="1" x14ac:dyDescent="0.25">
      <c r="B238" s="134"/>
      <c r="D238" s="316"/>
      <c r="E238" s="297"/>
      <c r="F238" s="405" t="s">
        <v>111</v>
      </c>
      <c r="G238" s="406"/>
      <c r="H238" s="406"/>
      <c r="I238" s="297"/>
      <c r="J238" s="297"/>
      <c r="K238" s="297"/>
      <c r="O238" s="325"/>
      <c r="P238" s="324"/>
    </row>
    <row r="239" spans="2:16" ht="15" customHeight="1" x14ac:dyDescent="0.2">
      <c r="B239" s="94"/>
      <c r="C239" s="319"/>
      <c r="D239" s="297"/>
      <c r="E239" s="297"/>
      <c r="F239" s="336"/>
      <c r="G239" s="345" t="s">
        <v>121</v>
      </c>
      <c r="H239" s="346" t="s">
        <v>122</v>
      </c>
      <c r="I239" s="297"/>
      <c r="J239" s="297"/>
      <c r="K239" s="297"/>
      <c r="O239" s="326"/>
      <c r="P239" s="326"/>
    </row>
    <row r="240" spans="2:16" ht="15" x14ac:dyDescent="0.25">
      <c r="B240" s="94"/>
      <c r="C240" s="94"/>
      <c r="D240" s="327"/>
      <c r="E240" s="327"/>
      <c r="F240" s="337"/>
      <c r="G240" s="345" t="s">
        <v>123</v>
      </c>
      <c r="H240" s="346" t="s">
        <v>124</v>
      </c>
      <c r="I240" s="327"/>
      <c r="J240" s="327"/>
      <c r="K240" s="327"/>
      <c r="O240" s="324"/>
      <c r="P240" s="324"/>
    </row>
    <row r="241" spans="2:16" x14ac:dyDescent="0.2">
      <c r="B241" s="94"/>
      <c r="C241" s="135"/>
      <c r="D241" s="94"/>
      <c r="E241" s="94"/>
      <c r="F241" s="338"/>
      <c r="G241" s="347" t="s">
        <v>125</v>
      </c>
      <c r="H241" s="346" t="s">
        <v>98</v>
      </c>
      <c r="I241" s="94"/>
      <c r="J241" s="132"/>
      <c r="K241" s="133"/>
      <c r="O241" s="326"/>
      <c r="P241" s="326"/>
    </row>
    <row r="242" spans="2:16" x14ac:dyDescent="0.2">
      <c r="B242" s="94"/>
      <c r="C242" s="94"/>
      <c r="D242" s="94"/>
      <c r="E242" s="94"/>
      <c r="F242" s="338"/>
      <c r="G242" s="347" t="s">
        <v>126</v>
      </c>
      <c r="H242" s="346" t="s">
        <v>127</v>
      </c>
      <c r="I242" s="94"/>
      <c r="J242" s="132"/>
      <c r="K242" s="133"/>
      <c r="O242" s="326"/>
      <c r="P242" s="326"/>
    </row>
    <row r="243" spans="2:16" x14ac:dyDescent="0.2">
      <c r="B243" s="94"/>
      <c r="C243" s="94"/>
      <c r="D243" s="94"/>
      <c r="E243" s="94"/>
      <c r="F243" s="338"/>
      <c r="G243" s="347" t="s">
        <v>128</v>
      </c>
      <c r="H243" s="346" t="s">
        <v>129</v>
      </c>
      <c r="I243" s="94"/>
      <c r="J243" s="132"/>
      <c r="K243" s="133"/>
      <c r="O243" s="326"/>
      <c r="P243" s="326"/>
    </row>
    <row r="244" spans="2:16" ht="15" x14ac:dyDescent="0.25">
      <c r="B244" s="94"/>
      <c r="C244" s="405" t="s">
        <v>112</v>
      </c>
      <c r="D244" s="405"/>
      <c r="E244" s="331"/>
      <c r="F244" s="339"/>
      <c r="G244" s="347" t="s">
        <v>130</v>
      </c>
      <c r="H244" s="346" t="s">
        <v>131</v>
      </c>
      <c r="I244" s="268"/>
      <c r="J244" s="115"/>
      <c r="O244" s="325"/>
      <c r="P244" s="324"/>
    </row>
    <row r="245" spans="2:16" x14ac:dyDescent="0.2">
      <c r="B245" s="94"/>
      <c r="C245" s="71"/>
      <c r="D245" s="331"/>
      <c r="E245" s="331"/>
      <c r="F245" s="340"/>
      <c r="G245" s="347" t="s">
        <v>132</v>
      </c>
      <c r="H245" s="346" t="s">
        <v>97</v>
      </c>
      <c r="I245" s="268"/>
      <c r="J245" s="115"/>
      <c r="O245" s="326"/>
      <c r="P245" s="326"/>
    </row>
    <row r="246" spans="2:16" ht="15" x14ac:dyDescent="0.25">
      <c r="B246" s="94"/>
      <c r="C246" s="282"/>
      <c r="D246" s="331"/>
      <c r="E246" s="331"/>
      <c r="F246" s="338"/>
      <c r="G246" s="347" t="s">
        <v>133</v>
      </c>
      <c r="H246" s="346" t="s">
        <v>134</v>
      </c>
      <c r="I246" s="94"/>
      <c r="J246" s="132"/>
      <c r="K246" s="298"/>
      <c r="O246" s="324"/>
      <c r="P246" s="324"/>
    </row>
    <row r="247" spans="2:16" x14ac:dyDescent="0.2">
      <c r="B247" s="94"/>
      <c r="C247" s="282" t="s">
        <v>142</v>
      </c>
      <c r="D247" s="329" t="s">
        <v>119</v>
      </c>
      <c r="F247" s="341"/>
      <c r="G247" s="347" t="s">
        <v>135</v>
      </c>
      <c r="H247" s="346" t="s">
        <v>136</v>
      </c>
      <c r="I247" s="94"/>
      <c r="J247" s="132"/>
      <c r="K247" s="298"/>
      <c r="O247" s="326"/>
      <c r="P247" s="326"/>
    </row>
    <row r="248" spans="2:16" x14ac:dyDescent="0.2">
      <c r="B248" s="94"/>
      <c r="C248" s="282"/>
      <c r="D248" s="282"/>
      <c r="E248" s="330"/>
      <c r="F248" s="338"/>
      <c r="G248" s="347" t="s">
        <v>137</v>
      </c>
      <c r="H248" s="346" t="s">
        <v>137</v>
      </c>
      <c r="I248" s="94"/>
      <c r="J248" s="132"/>
      <c r="K248" s="133"/>
      <c r="O248" s="326"/>
      <c r="P248" s="326"/>
    </row>
    <row r="249" spans="2:16" ht="15" x14ac:dyDescent="0.25">
      <c r="B249" s="94"/>
      <c r="C249" s="282" t="s">
        <v>143</v>
      </c>
      <c r="D249" s="329" t="str">
        <f>[2]Feuil1!D16</f>
        <v>TURCHI</v>
      </c>
      <c r="E249" s="329" t="str">
        <f>[2]Feuil1!E16</f>
        <v>ROSA.J</v>
      </c>
      <c r="F249" s="341"/>
      <c r="G249" s="347" t="s">
        <v>98</v>
      </c>
      <c r="H249" s="346" t="s">
        <v>94</v>
      </c>
      <c r="I249" s="94"/>
      <c r="J249" s="132"/>
      <c r="K249" s="133"/>
      <c r="O249" s="324"/>
      <c r="P249" s="324"/>
    </row>
    <row r="250" spans="2:16" x14ac:dyDescent="0.2">
      <c r="C250" s="331"/>
      <c r="D250" s="329" t="str">
        <f>[2]Feuil1!D17</f>
        <v>MINIGGIO</v>
      </c>
      <c r="E250" s="332" t="str">
        <f>[2]Feuil1!E17</f>
        <v>GRANDJEAN.P</v>
      </c>
      <c r="F250" s="342"/>
      <c r="G250" s="347" t="s">
        <v>138</v>
      </c>
      <c r="H250" s="346" t="s">
        <v>139</v>
      </c>
      <c r="O250" s="326"/>
      <c r="P250" s="326"/>
    </row>
    <row r="251" spans="2:16" x14ac:dyDescent="0.2">
      <c r="C251" s="331"/>
      <c r="D251" s="329" t="str">
        <f>[2]Feuil1!D18</f>
        <v>MAGNERON.R</v>
      </c>
      <c r="E251" s="329" t="str">
        <f>[2]Feuil1!E18</f>
        <v>CHAVARIT.R</v>
      </c>
      <c r="F251" s="342"/>
      <c r="G251" s="345" t="s">
        <v>140</v>
      </c>
      <c r="H251" s="348" t="s">
        <v>141</v>
      </c>
      <c r="O251" s="326"/>
      <c r="P251" s="326"/>
    </row>
    <row r="252" spans="2:16" ht="15" x14ac:dyDescent="0.25">
      <c r="C252" s="331"/>
      <c r="D252" s="329" t="str">
        <f>[2]Feuil1!D19</f>
        <v>YVARS.R</v>
      </c>
      <c r="E252" s="332" t="str">
        <f>[2]Feuil1!E19</f>
        <v>DARDALHON,F</v>
      </c>
      <c r="F252" s="331"/>
      <c r="G252" s="324"/>
      <c r="H252" s="324"/>
      <c r="O252" s="344"/>
      <c r="P252" s="344"/>
    </row>
    <row r="253" spans="2:16" x14ac:dyDescent="0.2">
      <c r="F253" s="331"/>
    </row>
    <row r="254" spans="2:16" x14ac:dyDescent="0.2">
      <c r="F254" s="331"/>
    </row>
    <row r="255" spans="2:16" ht="15" x14ac:dyDescent="0.25">
      <c r="F255" s="331"/>
      <c r="G255" s="324"/>
      <c r="H255" s="324"/>
    </row>
  </sheetData>
  <sheetProtection selectLockedCells="1" selectUnlockedCells="1"/>
  <mergeCells count="58">
    <mergeCell ref="F238:H238"/>
    <mergeCell ref="C244:D244"/>
    <mergeCell ref="D157:H157"/>
    <mergeCell ref="E163:G163"/>
    <mergeCell ref="D158:H159"/>
    <mergeCell ref="B167:D167"/>
    <mergeCell ref="B214:D214"/>
    <mergeCell ref="I214:I215"/>
    <mergeCell ref="D224:K226"/>
    <mergeCell ref="J110:K110"/>
    <mergeCell ref="B164:D164"/>
    <mergeCell ref="D160:H160"/>
    <mergeCell ref="F162:H162"/>
    <mergeCell ref="I110:I111"/>
    <mergeCell ref="B148:D148"/>
    <mergeCell ref="B157:C162"/>
    <mergeCell ref="E107:G107"/>
    <mergeCell ref="D106:E106"/>
    <mergeCell ref="I212:J212"/>
    <mergeCell ref="B102:C106"/>
    <mergeCell ref="D102:H103"/>
    <mergeCell ref="E108:K108"/>
    <mergeCell ref="I147:J147"/>
    <mergeCell ref="D162:E162"/>
    <mergeCell ref="I148:I149"/>
    <mergeCell ref="I167:I168"/>
    <mergeCell ref="B108:D108"/>
    <mergeCell ref="E164:K164"/>
    <mergeCell ref="J167:K167"/>
    <mergeCell ref="B110:D110"/>
    <mergeCell ref="I98:J98"/>
    <mergeCell ref="F106:H106"/>
    <mergeCell ref="E57:K57"/>
    <mergeCell ref="B57:D57"/>
    <mergeCell ref="B50:C55"/>
    <mergeCell ref="F55:H55"/>
    <mergeCell ref="D53:H53"/>
    <mergeCell ref="D51:H52"/>
    <mergeCell ref="J60:K60"/>
    <mergeCell ref="I60:I61"/>
    <mergeCell ref="B60:D60"/>
    <mergeCell ref="E56:G56"/>
    <mergeCell ref="D55:E55"/>
    <mergeCell ref="B8:D8"/>
    <mergeCell ref="E8:K8"/>
    <mergeCell ref="B10:D10"/>
    <mergeCell ref="D50:H50"/>
    <mergeCell ref="I10:I11"/>
    <mergeCell ref="J10:K10"/>
    <mergeCell ref="I48:J48"/>
    <mergeCell ref="B1:C6"/>
    <mergeCell ref="D1:H1"/>
    <mergeCell ref="E7:G7"/>
    <mergeCell ref="J1:K5"/>
    <mergeCell ref="D2:H3"/>
    <mergeCell ref="D4:H4"/>
    <mergeCell ref="D6:E6"/>
    <mergeCell ref="F6:H6"/>
  </mergeCells>
  <phoneticPr fontId="0" type="noConversion"/>
  <conditionalFormatting sqref="J205:K206 J169:K203 J150:K154 J112:K146 J216:K220 J62:K97 J12:K47">
    <cfRule type="cellIs" dxfId="2" priority="6" stopIfTrue="1" operator="lessThan">
      <formula>1</formula>
    </cfRule>
  </conditionalFormatting>
  <conditionalFormatting sqref="I169:I173 I112:I116 I62:I66 I12:I16">
    <cfRule type="cellIs" dxfId="1" priority="7" stopIfTrue="1" operator="lessThan">
      <formula>1</formula>
    </cfRule>
  </conditionalFormatting>
  <conditionalFormatting sqref="D47">
    <cfRule type="expression" dxfId="0" priority="3" stopIfTrue="1">
      <formula>$K47="F"</formula>
    </cfRule>
  </conditionalFormatting>
  <printOptions horizontalCentered="1" verticalCentered="1"/>
  <pageMargins left="0.13" right="0.19652777777777777" top="0.51180555555555551" bottom="0.51180555555555551" header="0.51180555555555551" footer="0.51180555555555551"/>
  <pageSetup paperSize="9" scale="60" firstPageNumber="0" orientation="portrait" r:id="rId1"/>
  <headerFooter alignWithMargins="0">
    <oddHeader>&amp;C&amp;F</oddHeader>
    <oddFooter>&amp;C&amp;D</oddFooter>
  </headerFooter>
  <rowBreaks count="4" manualBreakCount="4">
    <brk id="48" min="1" max="15" man="1"/>
    <brk id="98" min="1" max="15" man="1"/>
    <brk id="155" min="1" max="15" man="1"/>
    <brk id="211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B11" sqref="B11"/>
    </sheetView>
  </sheetViews>
  <sheetFormatPr baseColWidth="10" defaultRowHeight="12.75" x14ac:dyDescent="0.2"/>
  <cols>
    <col min="1" max="1" width="10.85546875" customWidth="1"/>
    <col min="2" max="2" width="23.7109375" customWidth="1"/>
    <col min="3" max="3" width="19.140625" customWidth="1"/>
    <col min="4" max="4" width="17.42578125" customWidth="1"/>
    <col min="5" max="5" width="42.42578125" customWidth="1"/>
    <col min="6" max="6" width="10.85546875" customWidth="1"/>
    <col min="7" max="7" width="6.28515625" customWidth="1"/>
    <col min="8" max="8" width="13.42578125" customWidth="1"/>
  </cols>
  <sheetData>
    <row r="1" spans="1:12" ht="18.75" thickBot="1" x14ac:dyDescent="0.25">
      <c r="A1" s="404"/>
      <c r="B1" s="404"/>
      <c r="C1" s="416" t="s">
        <v>40</v>
      </c>
      <c r="D1" s="417"/>
      <c r="E1" s="417"/>
      <c r="F1" s="418"/>
      <c r="G1" s="48"/>
      <c r="H1" s="49"/>
      <c r="I1" s="49"/>
      <c r="J1" s="46"/>
      <c r="K1" s="1"/>
    </row>
    <row r="2" spans="1:12" ht="12.75" customHeight="1" x14ac:dyDescent="0.2">
      <c r="A2" s="404"/>
      <c r="B2" s="404"/>
      <c r="C2" s="419" t="s">
        <v>66</v>
      </c>
      <c r="D2" s="420"/>
      <c r="E2" s="420"/>
      <c r="F2" s="421"/>
      <c r="G2" s="53"/>
      <c r="H2" s="53"/>
      <c r="I2" s="46"/>
      <c r="J2" s="46"/>
      <c r="K2" s="1"/>
    </row>
    <row r="3" spans="1:12" ht="12.75" customHeight="1" x14ac:dyDescent="0.2">
      <c r="A3" s="404"/>
      <c r="B3" s="404"/>
      <c r="C3" s="422"/>
      <c r="D3" s="423"/>
      <c r="E3" s="423"/>
      <c r="F3" s="424"/>
      <c r="G3" s="53"/>
      <c r="H3" s="53"/>
      <c r="I3" s="46"/>
      <c r="J3" s="46"/>
      <c r="K3" s="3"/>
    </row>
    <row r="4" spans="1:12" ht="8.25" customHeight="1" thickBot="1" x14ac:dyDescent="0.25">
      <c r="A4" s="404"/>
      <c r="B4" s="404"/>
      <c r="C4" s="425"/>
      <c r="D4" s="426"/>
      <c r="E4" s="426"/>
      <c r="F4" s="427"/>
      <c r="G4" s="53"/>
      <c r="H4" s="53"/>
      <c r="I4" s="46"/>
      <c r="J4" s="46"/>
      <c r="K4" s="1"/>
    </row>
    <row r="5" spans="1:12" ht="18.75" thickBot="1" x14ac:dyDescent="0.25">
      <c r="A5" s="404"/>
      <c r="B5" s="404"/>
      <c r="C5" s="430" t="s">
        <v>75</v>
      </c>
      <c r="D5" s="430"/>
      <c r="E5" s="428" t="s">
        <v>76</v>
      </c>
      <c r="F5" s="429"/>
      <c r="G5" s="55"/>
      <c r="H5" s="5"/>
      <c r="I5" s="6"/>
      <c r="J5" s="7"/>
      <c r="K5" s="1"/>
    </row>
    <row r="6" spans="1:12" ht="18.75" thickBot="1" x14ac:dyDescent="0.3">
      <c r="A6" s="412" t="s">
        <v>67</v>
      </c>
      <c r="B6" s="412"/>
      <c r="C6" s="412"/>
      <c r="D6" s="413" t="s">
        <v>68</v>
      </c>
      <c r="E6" s="414"/>
      <c r="F6" s="414"/>
      <c r="G6" s="414"/>
      <c r="H6" s="415"/>
      <c r="I6" s="47"/>
      <c r="K6" s="8"/>
    </row>
    <row r="7" spans="1:12" ht="13.5" thickBot="1" x14ac:dyDescent="0.25">
      <c r="A7" s="54" t="s">
        <v>77</v>
      </c>
    </row>
    <row r="8" spans="1:12" ht="15" customHeight="1" thickBot="1" x14ac:dyDescent="0.25">
      <c r="A8" s="64" t="s">
        <v>69</v>
      </c>
      <c r="B8" s="64" t="s">
        <v>70</v>
      </c>
      <c r="C8" s="64" t="s">
        <v>71</v>
      </c>
      <c r="D8" s="64" t="s">
        <v>72</v>
      </c>
      <c r="E8" s="64" t="s">
        <v>7</v>
      </c>
      <c r="F8" s="67" t="s">
        <v>73</v>
      </c>
      <c r="G8" s="68"/>
      <c r="H8" s="64" t="s">
        <v>74</v>
      </c>
      <c r="I8" s="42"/>
      <c r="K8" t="s">
        <v>78</v>
      </c>
      <c r="L8" t="s">
        <v>77</v>
      </c>
    </row>
    <row r="9" spans="1:12" ht="15.6" customHeight="1" x14ac:dyDescent="0.25">
      <c r="A9" s="62">
        <v>1</v>
      </c>
      <c r="B9" s="63"/>
      <c r="C9" s="63"/>
      <c r="D9" s="63"/>
      <c r="E9" s="63"/>
      <c r="F9" s="65"/>
      <c r="G9" s="66"/>
      <c r="H9" s="69"/>
      <c r="K9" t="s">
        <v>80</v>
      </c>
      <c r="L9" t="s">
        <v>79</v>
      </c>
    </row>
    <row r="10" spans="1:12" ht="15.6" customHeight="1" x14ac:dyDescent="0.25">
      <c r="A10" s="62">
        <v>2</v>
      </c>
      <c r="B10" s="51"/>
      <c r="C10" s="51"/>
      <c r="D10" s="51"/>
      <c r="E10" s="51"/>
      <c r="F10" s="50"/>
      <c r="G10" s="52"/>
      <c r="H10" s="57"/>
      <c r="K10" t="s">
        <v>81</v>
      </c>
      <c r="L10" s="56" t="s">
        <v>79</v>
      </c>
    </row>
    <row r="11" spans="1:12" ht="15.6" customHeight="1" x14ac:dyDescent="0.25">
      <c r="A11" s="62">
        <v>3</v>
      </c>
      <c r="B11" s="51"/>
      <c r="C11" s="51"/>
      <c r="D11" s="51"/>
      <c r="E11" s="51"/>
      <c r="F11" s="50"/>
      <c r="G11" s="52"/>
      <c r="H11" s="57"/>
    </row>
    <row r="12" spans="1:12" ht="15.6" customHeight="1" x14ac:dyDescent="0.25">
      <c r="A12" s="62">
        <v>4</v>
      </c>
      <c r="B12" s="51"/>
      <c r="C12" s="51"/>
      <c r="D12" s="51"/>
      <c r="E12" s="51"/>
      <c r="F12" s="50"/>
      <c r="G12" s="52"/>
      <c r="H12" s="57"/>
    </row>
    <row r="13" spans="1:12" ht="15.6" customHeight="1" x14ac:dyDescent="0.25">
      <c r="A13" s="62">
        <v>5</v>
      </c>
      <c r="B13" s="51"/>
      <c r="C13" s="51"/>
      <c r="D13" s="51"/>
      <c r="E13" s="51"/>
      <c r="F13" s="50"/>
      <c r="G13" s="52"/>
      <c r="H13" s="57"/>
    </row>
    <row r="14" spans="1:12" ht="15.6" customHeight="1" x14ac:dyDescent="0.25">
      <c r="A14" s="62">
        <v>6</v>
      </c>
      <c r="B14" s="51"/>
      <c r="C14" s="51"/>
      <c r="D14" s="51"/>
      <c r="E14" s="51"/>
      <c r="F14" s="50"/>
      <c r="G14" s="52"/>
      <c r="H14" s="57"/>
    </row>
    <row r="15" spans="1:12" ht="15.6" customHeight="1" x14ac:dyDescent="0.25">
      <c r="A15" s="62">
        <v>7</v>
      </c>
      <c r="B15" s="51"/>
      <c r="C15" s="51"/>
      <c r="D15" s="51"/>
      <c r="E15" s="51"/>
      <c r="F15" s="50"/>
      <c r="G15" s="52"/>
      <c r="H15" s="57"/>
    </row>
    <row r="16" spans="1:12" ht="15.6" customHeight="1" x14ac:dyDescent="0.25">
      <c r="A16" s="62">
        <v>8</v>
      </c>
      <c r="B16" s="51"/>
      <c r="C16" s="51"/>
      <c r="D16" s="51"/>
      <c r="E16" s="51"/>
      <c r="F16" s="50"/>
      <c r="G16" s="52"/>
      <c r="H16" s="57"/>
    </row>
    <row r="17" spans="1:8" ht="15.6" customHeight="1" x14ac:dyDescent="0.25">
      <c r="A17" s="62">
        <v>9</v>
      </c>
      <c r="B17" s="51"/>
      <c r="C17" s="51"/>
      <c r="D17" s="51"/>
      <c r="E17" s="51"/>
      <c r="F17" s="50"/>
      <c r="G17" s="52"/>
      <c r="H17" s="57"/>
    </row>
    <row r="18" spans="1:8" ht="15.6" customHeight="1" x14ac:dyDescent="0.25">
      <c r="A18" s="62">
        <v>10</v>
      </c>
      <c r="B18" s="51"/>
      <c r="C18" s="51"/>
      <c r="D18" s="51"/>
      <c r="E18" s="51"/>
      <c r="F18" s="50"/>
      <c r="G18" s="52"/>
      <c r="H18" s="57"/>
    </row>
    <row r="19" spans="1:8" ht="15.6" customHeight="1" x14ac:dyDescent="0.25">
      <c r="A19" s="62">
        <v>11</v>
      </c>
      <c r="B19" s="51"/>
      <c r="C19" s="51"/>
      <c r="D19" s="51"/>
      <c r="E19" s="51"/>
      <c r="F19" s="50"/>
      <c r="G19" s="52"/>
      <c r="H19" s="57"/>
    </row>
    <row r="20" spans="1:8" ht="15.6" customHeight="1" x14ac:dyDescent="0.25">
      <c r="A20" s="62">
        <v>12</v>
      </c>
      <c r="B20" s="51"/>
      <c r="C20" s="51"/>
      <c r="D20" s="51"/>
      <c r="E20" s="51"/>
      <c r="F20" s="50"/>
      <c r="G20" s="52"/>
      <c r="H20" s="57"/>
    </row>
    <row r="21" spans="1:8" ht="15.6" customHeight="1" x14ac:dyDescent="0.25">
      <c r="A21" s="62">
        <v>13</v>
      </c>
      <c r="B21" s="51"/>
      <c r="C21" s="51"/>
      <c r="D21" s="51"/>
      <c r="E21" s="51"/>
      <c r="F21" s="50"/>
      <c r="G21" s="52"/>
      <c r="H21" s="57"/>
    </row>
    <row r="22" spans="1:8" ht="15.6" customHeight="1" x14ac:dyDescent="0.25">
      <c r="A22" s="62">
        <v>14</v>
      </c>
      <c r="B22" s="51"/>
      <c r="C22" s="51"/>
      <c r="D22" s="51"/>
      <c r="E22" s="51"/>
      <c r="F22" s="50"/>
      <c r="G22" s="52"/>
      <c r="H22" s="57"/>
    </row>
    <row r="23" spans="1:8" ht="15.6" customHeight="1" x14ac:dyDescent="0.25">
      <c r="A23" s="62">
        <v>15</v>
      </c>
      <c r="B23" s="51"/>
      <c r="C23" s="51"/>
      <c r="D23" s="51"/>
      <c r="E23" s="51"/>
      <c r="F23" s="50"/>
      <c r="G23" s="52"/>
      <c r="H23" s="57"/>
    </row>
    <row r="24" spans="1:8" ht="15.6" customHeight="1" x14ac:dyDescent="0.25">
      <c r="A24" s="62">
        <v>16</v>
      </c>
      <c r="B24" s="51"/>
      <c r="C24" s="51"/>
      <c r="D24" s="51"/>
      <c r="E24" s="51"/>
      <c r="F24" s="50"/>
      <c r="G24" s="52"/>
      <c r="H24" s="57"/>
    </row>
    <row r="25" spans="1:8" ht="15.6" customHeight="1" x14ac:dyDescent="0.25">
      <c r="A25" s="62">
        <v>17</v>
      </c>
      <c r="B25" s="51"/>
      <c r="C25" s="51"/>
      <c r="D25" s="51"/>
      <c r="E25" s="51"/>
      <c r="F25" s="50"/>
      <c r="G25" s="52"/>
      <c r="H25" s="57"/>
    </row>
    <row r="26" spans="1:8" ht="15.6" customHeight="1" x14ac:dyDescent="0.25">
      <c r="A26" s="62">
        <v>18</v>
      </c>
      <c r="B26" s="51"/>
      <c r="C26" s="51"/>
      <c r="D26" s="51"/>
      <c r="E26" s="51"/>
      <c r="F26" s="50"/>
      <c r="G26" s="52"/>
      <c r="H26" s="57"/>
    </row>
    <row r="27" spans="1:8" ht="15.6" customHeight="1" x14ac:dyDescent="0.25">
      <c r="A27" s="62">
        <v>19</v>
      </c>
      <c r="B27" s="51"/>
      <c r="C27" s="51"/>
      <c r="D27" s="51"/>
      <c r="E27" s="51"/>
      <c r="F27" s="50"/>
      <c r="G27" s="52"/>
      <c r="H27" s="57"/>
    </row>
    <row r="28" spans="1:8" ht="15.6" customHeight="1" x14ac:dyDescent="0.25">
      <c r="A28" s="62">
        <v>20</v>
      </c>
      <c r="B28" s="51"/>
      <c r="C28" s="51"/>
      <c r="D28" s="51"/>
      <c r="E28" s="51"/>
      <c r="F28" s="50"/>
      <c r="G28" s="52"/>
      <c r="H28" s="57"/>
    </row>
    <row r="29" spans="1:8" ht="15.6" customHeight="1" x14ac:dyDescent="0.25">
      <c r="A29" s="62">
        <v>21</v>
      </c>
      <c r="B29" s="51"/>
      <c r="C29" s="51"/>
      <c r="D29" s="51"/>
      <c r="E29" s="51"/>
      <c r="F29" s="50"/>
      <c r="G29" s="52"/>
      <c r="H29" s="57"/>
    </row>
    <row r="30" spans="1:8" ht="15.6" customHeight="1" x14ac:dyDescent="0.25">
      <c r="A30" s="62">
        <v>22</v>
      </c>
      <c r="B30" s="51"/>
      <c r="C30" s="51"/>
      <c r="D30" s="51"/>
      <c r="E30" s="51"/>
      <c r="F30" s="50"/>
      <c r="G30" s="52"/>
      <c r="H30" s="57"/>
    </row>
    <row r="31" spans="1:8" ht="15.6" customHeight="1" x14ac:dyDescent="0.25">
      <c r="A31" s="62">
        <v>23</v>
      </c>
      <c r="B31" s="51"/>
      <c r="C31" s="51"/>
      <c r="D31" s="51"/>
      <c r="E31" s="51"/>
      <c r="F31" s="50"/>
      <c r="G31" s="52"/>
      <c r="H31" s="57"/>
    </row>
    <row r="32" spans="1:8" ht="15.6" customHeight="1" x14ac:dyDescent="0.25">
      <c r="A32" s="62">
        <v>24</v>
      </c>
      <c r="B32" s="51"/>
      <c r="C32" s="51"/>
      <c r="D32" s="51"/>
      <c r="E32" s="51"/>
      <c r="F32" s="50"/>
      <c r="G32" s="52"/>
      <c r="H32" s="57"/>
    </row>
    <row r="33" spans="1:8" ht="15.6" customHeight="1" x14ac:dyDescent="0.25">
      <c r="A33" s="62">
        <v>25</v>
      </c>
      <c r="B33" s="51"/>
      <c r="C33" s="51"/>
      <c r="D33" s="51"/>
      <c r="E33" s="51"/>
      <c r="F33" s="50"/>
      <c r="G33" s="52"/>
      <c r="H33" s="57"/>
    </row>
    <row r="34" spans="1:8" ht="15.6" customHeight="1" x14ac:dyDescent="0.25">
      <c r="A34" s="62">
        <v>26</v>
      </c>
      <c r="B34" s="51"/>
      <c r="C34" s="51"/>
      <c r="D34" s="51"/>
      <c r="E34" s="51"/>
      <c r="F34" s="50"/>
      <c r="G34" s="52"/>
      <c r="H34" s="57"/>
    </row>
    <row r="35" spans="1:8" ht="15.6" customHeight="1" x14ac:dyDescent="0.25">
      <c r="A35" s="62">
        <v>27</v>
      </c>
      <c r="B35" s="51"/>
      <c r="C35" s="51"/>
      <c r="D35" s="51"/>
      <c r="E35" s="51"/>
      <c r="F35" s="50"/>
      <c r="G35" s="52"/>
      <c r="H35" s="57"/>
    </row>
    <row r="36" spans="1:8" ht="15.6" customHeight="1" x14ac:dyDescent="0.25">
      <c r="A36" s="62">
        <v>28</v>
      </c>
      <c r="B36" s="51"/>
      <c r="C36" s="51"/>
      <c r="D36" s="51"/>
      <c r="E36" s="51"/>
      <c r="F36" s="50"/>
      <c r="G36" s="52"/>
      <c r="H36" s="57"/>
    </row>
    <row r="37" spans="1:8" ht="15.6" customHeight="1" x14ac:dyDescent="0.25">
      <c r="A37" s="62">
        <v>29</v>
      </c>
      <c r="B37" s="51"/>
      <c r="C37" s="51"/>
      <c r="D37" s="51"/>
      <c r="E37" s="51"/>
      <c r="F37" s="50"/>
      <c r="G37" s="52"/>
      <c r="H37" s="57"/>
    </row>
    <row r="38" spans="1:8" ht="15.6" customHeight="1" thickBot="1" x14ac:dyDescent="0.3">
      <c r="A38" s="70">
        <v>30</v>
      </c>
      <c r="B38" s="58"/>
      <c r="C38" s="58"/>
      <c r="D38" s="58"/>
      <c r="E38" s="58"/>
      <c r="F38" s="59"/>
      <c r="G38" s="60"/>
      <c r="H38" s="61"/>
    </row>
  </sheetData>
  <mergeCells count="7">
    <mergeCell ref="A6:C6"/>
    <mergeCell ref="D6:H6"/>
    <mergeCell ref="C1:F1"/>
    <mergeCell ref="C2:F4"/>
    <mergeCell ref="E5:F5"/>
    <mergeCell ref="A1:B5"/>
    <mergeCell ref="C5:D5"/>
  </mergeCells>
  <phoneticPr fontId="12" type="noConversion"/>
  <pageMargins left="0.23622047244094491" right="0.23622047244094491" top="0.15748031496062992" bottom="0" header="0" footer="0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19" workbookViewId="0">
      <selection activeCell="G5" sqref="G5"/>
    </sheetView>
  </sheetViews>
  <sheetFormatPr baseColWidth="10" defaultRowHeight="15" x14ac:dyDescent="0.2"/>
  <cols>
    <col min="1" max="1" width="12.140625" style="17" customWidth="1"/>
    <col min="2" max="2" width="28.7109375" style="17" customWidth="1"/>
    <col min="3" max="3" width="16.140625" style="17" bestFit="1" customWidth="1"/>
    <col min="4" max="4" width="14.5703125" style="17" bestFit="1" customWidth="1"/>
    <col min="5" max="5" width="28.7109375" style="17" customWidth="1"/>
    <col min="6" max="19" width="7.28515625" style="17" customWidth="1"/>
    <col min="20" max="16384" width="11.42578125" style="17"/>
  </cols>
  <sheetData>
    <row r="1" spans="1:19" x14ac:dyDescent="0.2">
      <c r="A1" s="27"/>
      <c r="B1" s="28"/>
      <c r="C1" s="28"/>
      <c r="D1" s="28"/>
      <c r="E1" s="29"/>
    </row>
    <row r="2" spans="1:19" ht="35.25" x14ac:dyDescent="0.2">
      <c r="A2" s="432" t="s">
        <v>56</v>
      </c>
      <c r="B2" s="433"/>
      <c r="C2" s="433"/>
      <c r="D2" s="433"/>
      <c r="E2" s="3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434" t="s">
        <v>62</v>
      </c>
      <c r="B3" s="435"/>
      <c r="C3" s="435"/>
      <c r="D3" s="435"/>
      <c r="E3" s="3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.75" thickBot="1" x14ac:dyDescent="0.25">
      <c r="A4" s="38"/>
      <c r="B4" s="39"/>
      <c r="C4" s="39"/>
      <c r="D4" s="39"/>
      <c r="E4" s="40"/>
      <c r="F4" s="19"/>
      <c r="G4" s="19"/>
      <c r="H4" s="19"/>
      <c r="I4" s="19"/>
      <c r="J4" s="19"/>
      <c r="K4" s="19"/>
      <c r="L4" s="19"/>
      <c r="M4" s="18"/>
      <c r="N4" s="18"/>
      <c r="O4" s="18"/>
      <c r="P4" s="18"/>
      <c r="Q4" s="18"/>
      <c r="R4" s="18"/>
      <c r="S4" s="18"/>
    </row>
    <row r="5" spans="1:19" ht="36" customHeight="1" x14ac:dyDescent="0.2">
      <c r="A5" s="41"/>
      <c r="B5" s="436" t="s">
        <v>57</v>
      </c>
      <c r="C5" s="437"/>
      <c r="D5" s="437"/>
      <c r="E5" s="438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18"/>
      <c r="R5" s="18"/>
      <c r="S5" s="18"/>
    </row>
    <row r="6" spans="1:19" ht="20.100000000000001" customHeight="1" x14ac:dyDescent="0.2">
      <c r="A6" s="43"/>
      <c r="B6" s="44" t="s">
        <v>58</v>
      </c>
      <c r="C6" s="44" t="s">
        <v>59</v>
      </c>
      <c r="D6" s="44" t="s">
        <v>60</v>
      </c>
      <c r="E6" s="45" t="s">
        <v>61</v>
      </c>
      <c r="F6" s="19"/>
      <c r="G6" s="19"/>
      <c r="H6" s="19"/>
      <c r="I6" s="19"/>
      <c r="J6" s="19"/>
      <c r="K6" s="19"/>
      <c r="L6" s="19"/>
      <c r="M6" s="18"/>
      <c r="N6" s="18"/>
      <c r="O6" s="18"/>
      <c r="P6" s="18"/>
      <c r="Q6" s="18"/>
      <c r="R6" s="18"/>
      <c r="S6" s="18"/>
    </row>
    <row r="7" spans="1:19" ht="20.100000000000001" customHeight="1" x14ac:dyDescent="0.2">
      <c r="A7" s="31" t="s">
        <v>21</v>
      </c>
      <c r="B7" s="24"/>
      <c r="C7" s="24"/>
      <c r="D7" s="24"/>
      <c r="E7" s="32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</row>
    <row r="8" spans="1:19" ht="20.100000000000001" customHeight="1" x14ac:dyDescent="0.2">
      <c r="A8" s="31" t="s">
        <v>38</v>
      </c>
      <c r="B8" s="24"/>
      <c r="C8" s="24"/>
      <c r="D8" s="24"/>
      <c r="E8" s="32"/>
      <c r="F8" s="19"/>
      <c r="G8" s="19"/>
      <c r="H8" s="19"/>
      <c r="I8" s="19"/>
      <c r="J8" s="19"/>
      <c r="K8" s="19"/>
      <c r="L8" s="19"/>
      <c r="M8" s="18"/>
      <c r="N8" s="18"/>
      <c r="O8" s="18"/>
      <c r="P8" s="18"/>
      <c r="Q8" s="18"/>
      <c r="R8" s="18"/>
      <c r="S8" s="18"/>
    </row>
    <row r="9" spans="1:19" ht="20.100000000000001" customHeight="1" x14ac:dyDescent="0.2">
      <c r="A9" s="31" t="s">
        <v>22</v>
      </c>
      <c r="B9" s="24"/>
      <c r="C9" s="24"/>
      <c r="D9" s="24"/>
      <c r="E9" s="32"/>
      <c r="F9" s="19"/>
      <c r="G9" s="19"/>
      <c r="H9" s="19"/>
      <c r="I9" s="19"/>
      <c r="J9" s="19"/>
      <c r="K9" s="19"/>
      <c r="L9" s="19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">
      <c r="A10" s="31" t="s">
        <v>23</v>
      </c>
      <c r="B10" s="24"/>
      <c r="C10" s="24"/>
      <c r="D10" s="24"/>
      <c r="E10" s="32"/>
      <c r="F10" s="19"/>
      <c r="G10" s="19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">
      <c r="A11" s="31" t="s">
        <v>24</v>
      </c>
      <c r="B11" s="24"/>
      <c r="C11" s="24"/>
      <c r="D11" s="24"/>
      <c r="E11" s="32"/>
      <c r="F11" s="19"/>
      <c r="G11" s="19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">
      <c r="A12" s="31" t="s">
        <v>25</v>
      </c>
      <c r="B12" s="24"/>
      <c r="C12" s="24"/>
      <c r="D12" s="24"/>
      <c r="E12" s="32"/>
      <c r="F12" s="19"/>
      <c r="G12" s="19"/>
      <c r="H12" s="19"/>
      <c r="I12" s="19"/>
      <c r="J12" s="19"/>
      <c r="K12" s="19"/>
      <c r="L12" s="19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">
      <c r="A13" s="31" t="s">
        <v>26</v>
      </c>
      <c r="B13" s="24"/>
      <c r="C13" s="24"/>
      <c r="D13" s="24"/>
      <c r="E13" s="32"/>
      <c r="F13" s="19"/>
      <c r="G13" s="19"/>
      <c r="H13" s="19"/>
      <c r="I13" s="19"/>
      <c r="J13" s="19"/>
      <c r="K13" s="19"/>
      <c r="L13" s="19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">
      <c r="A14" s="31" t="s">
        <v>27</v>
      </c>
      <c r="B14" s="24"/>
      <c r="C14" s="24"/>
      <c r="D14" s="24"/>
      <c r="E14" s="32"/>
      <c r="F14" s="18"/>
      <c r="G14" s="19"/>
      <c r="H14" s="18"/>
      <c r="I14" s="18"/>
      <c r="J14" s="18"/>
      <c r="K14" s="18"/>
      <c r="L14" s="19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">
      <c r="A15" s="31" t="s">
        <v>28</v>
      </c>
      <c r="B15" s="24"/>
      <c r="C15" s="24"/>
      <c r="D15" s="24"/>
      <c r="E15" s="32"/>
      <c r="F15" s="20"/>
      <c r="G15" s="20"/>
      <c r="I15" s="20"/>
      <c r="J15" s="20"/>
      <c r="K15" s="20"/>
      <c r="N15" s="20"/>
      <c r="O15" s="20"/>
    </row>
    <row r="16" spans="1:19" ht="20.100000000000001" customHeight="1" x14ac:dyDescent="0.2">
      <c r="A16" s="31" t="s">
        <v>29</v>
      </c>
      <c r="B16" s="24"/>
      <c r="C16" s="25"/>
      <c r="D16" s="23"/>
      <c r="E16" s="33"/>
      <c r="F16" s="18"/>
      <c r="G16" s="18"/>
      <c r="H16" s="18"/>
      <c r="I16" s="18"/>
      <c r="J16" s="18"/>
      <c r="K16" s="18"/>
      <c r="L16" s="18"/>
      <c r="N16" s="18"/>
      <c r="O16" s="18"/>
      <c r="P16" s="18"/>
    </row>
    <row r="17" spans="1:16" ht="20.100000000000001" customHeight="1" x14ac:dyDescent="0.2">
      <c r="A17" s="31" t="s">
        <v>30</v>
      </c>
      <c r="B17" s="24"/>
      <c r="C17" s="24"/>
      <c r="D17" s="24"/>
      <c r="E17" s="32"/>
      <c r="F17" s="18"/>
      <c r="G17" s="18"/>
      <c r="H17" s="18"/>
      <c r="I17" s="18"/>
      <c r="J17" s="18"/>
      <c r="K17" s="18"/>
      <c r="L17" s="18"/>
      <c r="N17" s="18"/>
      <c r="O17" s="18"/>
      <c r="P17" s="18"/>
    </row>
    <row r="18" spans="1:16" ht="20.100000000000001" customHeight="1" x14ac:dyDescent="0.2">
      <c r="A18" s="31" t="s">
        <v>31</v>
      </c>
      <c r="B18" s="24"/>
      <c r="C18" s="24"/>
      <c r="D18" s="24"/>
      <c r="E18" s="32"/>
      <c r="F18" s="18"/>
      <c r="G18" s="18"/>
      <c r="H18" s="18"/>
      <c r="I18" s="18"/>
      <c r="J18" s="18"/>
      <c r="K18" s="18"/>
      <c r="L18" s="18"/>
      <c r="N18" s="18"/>
      <c r="O18" s="18"/>
      <c r="P18" s="18"/>
    </row>
    <row r="19" spans="1:16" ht="20.100000000000001" customHeight="1" x14ac:dyDescent="0.2">
      <c r="A19" s="31" t="s">
        <v>32</v>
      </c>
      <c r="B19" s="24"/>
      <c r="C19" s="24"/>
      <c r="D19" s="24"/>
      <c r="E19" s="32"/>
      <c r="F19" s="18"/>
      <c r="G19" s="18"/>
      <c r="H19" s="18"/>
      <c r="I19" s="18"/>
      <c r="J19" s="18"/>
      <c r="K19" s="18"/>
      <c r="L19" s="18"/>
      <c r="N19" s="18"/>
      <c r="O19" s="18"/>
      <c r="P19" s="18"/>
    </row>
    <row r="20" spans="1:16" ht="20.100000000000001" customHeight="1" x14ac:dyDescent="0.2">
      <c r="A20" s="31" t="s">
        <v>33</v>
      </c>
      <c r="B20" s="24"/>
      <c r="C20" s="24"/>
      <c r="D20" s="26"/>
      <c r="E20" s="32"/>
      <c r="F20" s="18"/>
      <c r="G20" s="18"/>
      <c r="H20" s="18"/>
      <c r="I20" s="18"/>
      <c r="J20" s="18"/>
      <c r="K20" s="18"/>
      <c r="L20" s="18"/>
      <c r="N20" s="18"/>
      <c r="O20" s="18"/>
      <c r="P20" s="18"/>
    </row>
    <row r="21" spans="1:16" ht="20.100000000000001" customHeight="1" x14ac:dyDescent="0.2">
      <c r="A21" s="31" t="s">
        <v>34</v>
      </c>
      <c r="B21" s="24"/>
      <c r="C21" s="24"/>
      <c r="D21" s="26"/>
      <c r="E21" s="32"/>
      <c r="F21" s="18"/>
      <c r="G21" s="18"/>
      <c r="H21" s="18"/>
      <c r="I21" s="18"/>
      <c r="J21" s="18"/>
      <c r="K21" s="18"/>
      <c r="L21" s="18"/>
      <c r="N21" s="18"/>
      <c r="O21" s="18"/>
      <c r="P21" s="18"/>
    </row>
    <row r="22" spans="1:16" ht="20.100000000000001" customHeight="1" x14ac:dyDescent="0.2">
      <c r="A22" s="31" t="s">
        <v>35</v>
      </c>
      <c r="B22" s="24"/>
      <c r="C22" s="24"/>
      <c r="D22" s="24"/>
      <c r="E22" s="32"/>
      <c r="F22" s="18"/>
      <c r="G22" s="18"/>
      <c r="H22" s="18"/>
      <c r="I22" s="18"/>
      <c r="J22" s="18"/>
      <c r="K22" s="18"/>
      <c r="L22" s="18"/>
      <c r="N22" s="18"/>
      <c r="O22" s="18"/>
      <c r="P22" s="18"/>
    </row>
    <row r="23" spans="1:16" ht="20.100000000000001" customHeight="1" x14ac:dyDescent="0.2">
      <c r="A23" s="31" t="s">
        <v>36</v>
      </c>
      <c r="B23" s="24"/>
      <c r="C23" s="24"/>
      <c r="D23" s="24"/>
      <c r="E23" s="32"/>
      <c r="F23" s="18"/>
      <c r="G23" s="18"/>
      <c r="H23" s="18"/>
      <c r="I23" s="18"/>
      <c r="J23" s="18"/>
      <c r="K23" s="18"/>
      <c r="L23" s="18"/>
      <c r="N23" s="18"/>
      <c r="O23" s="18"/>
      <c r="P23" s="18"/>
    </row>
    <row r="24" spans="1:16" ht="20.100000000000001" customHeight="1" x14ac:dyDescent="0.2">
      <c r="A24" s="31" t="s">
        <v>37</v>
      </c>
      <c r="B24" s="24"/>
      <c r="C24" s="24"/>
      <c r="D24" s="24"/>
      <c r="E24" s="32"/>
      <c r="F24" s="18"/>
      <c r="G24" s="18"/>
      <c r="H24" s="18"/>
      <c r="I24" s="18"/>
      <c r="J24" s="18"/>
      <c r="K24" s="18"/>
      <c r="L24" s="18"/>
      <c r="N24" s="18"/>
      <c r="O24" s="18"/>
      <c r="P24" s="18"/>
    </row>
    <row r="25" spans="1:16" ht="20.100000000000001" customHeight="1" x14ac:dyDescent="0.2">
      <c r="A25" s="31" t="s">
        <v>41</v>
      </c>
      <c r="B25" s="23"/>
      <c r="C25" s="24"/>
      <c r="D25" s="24"/>
      <c r="E25" s="32"/>
      <c r="F25" s="18"/>
      <c r="G25" s="18"/>
      <c r="H25" s="18"/>
      <c r="I25" s="18"/>
      <c r="J25" s="18"/>
      <c r="K25" s="18"/>
      <c r="L25" s="18"/>
      <c r="N25" s="18"/>
      <c r="O25" s="18"/>
      <c r="P25" s="18"/>
    </row>
    <row r="26" spans="1:16" ht="20.100000000000001" customHeight="1" x14ac:dyDescent="0.2">
      <c r="A26" s="31" t="s">
        <v>42</v>
      </c>
      <c r="B26" s="23"/>
      <c r="C26" s="24"/>
      <c r="D26" s="24"/>
      <c r="E26" s="32"/>
      <c r="F26" s="18"/>
      <c r="G26" s="18"/>
      <c r="H26" s="18"/>
      <c r="I26" s="18"/>
      <c r="J26" s="18"/>
      <c r="K26" s="18"/>
      <c r="L26" s="18"/>
      <c r="N26" s="18"/>
      <c r="O26" s="18"/>
      <c r="P26" s="21"/>
    </row>
    <row r="27" spans="1:16" ht="20.100000000000001" customHeight="1" x14ac:dyDescent="0.2">
      <c r="A27" s="31" t="s">
        <v>43</v>
      </c>
      <c r="B27" s="23"/>
      <c r="C27" s="24"/>
      <c r="D27" s="24"/>
      <c r="E27" s="32"/>
      <c r="F27" s="18"/>
      <c r="G27" s="18"/>
      <c r="H27" s="18"/>
      <c r="I27" s="18"/>
      <c r="J27" s="18"/>
      <c r="K27" s="18"/>
      <c r="L27" s="18"/>
      <c r="N27" s="18"/>
      <c r="O27" s="18"/>
      <c r="P27" s="21"/>
    </row>
    <row r="28" spans="1:16" ht="20.100000000000001" customHeight="1" x14ac:dyDescent="0.2">
      <c r="A28" s="31" t="s">
        <v>44</v>
      </c>
      <c r="B28" s="23"/>
      <c r="C28" s="24"/>
      <c r="D28" s="26"/>
      <c r="E28" s="32"/>
      <c r="F28" s="18"/>
      <c r="G28" s="18"/>
      <c r="H28" s="18"/>
      <c r="I28" s="18"/>
      <c r="J28" s="18"/>
      <c r="K28" s="18"/>
      <c r="L28" s="18"/>
      <c r="N28" s="18"/>
      <c r="O28" s="18"/>
      <c r="P28" s="18"/>
    </row>
    <row r="29" spans="1:16" ht="20.100000000000001" customHeight="1" x14ac:dyDescent="0.2">
      <c r="A29" s="31" t="s">
        <v>45</v>
      </c>
      <c r="B29" s="23"/>
      <c r="C29" s="24"/>
      <c r="D29" s="26"/>
      <c r="E29" s="32"/>
      <c r="F29" s="18"/>
      <c r="G29" s="18"/>
      <c r="H29" s="18"/>
      <c r="I29" s="18"/>
      <c r="J29" s="18"/>
      <c r="K29" s="18"/>
      <c r="L29" s="18"/>
      <c r="N29" s="18"/>
      <c r="O29" s="18"/>
      <c r="P29" s="18"/>
    </row>
    <row r="30" spans="1:16" ht="20.100000000000001" customHeight="1" x14ac:dyDescent="0.2">
      <c r="A30" s="31" t="s">
        <v>46</v>
      </c>
      <c r="B30" s="23"/>
      <c r="C30" s="24"/>
      <c r="D30" s="24"/>
      <c r="E30" s="32"/>
      <c r="F30" s="18"/>
      <c r="G30" s="18"/>
      <c r="H30" s="18"/>
      <c r="I30" s="18"/>
      <c r="J30" s="18"/>
      <c r="K30" s="18"/>
      <c r="L30" s="18"/>
      <c r="N30" s="18"/>
      <c r="O30" s="18"/>
      <c r="P30" s="18"/>
    </row>
    <row r="31" spans="1:16" ht="20.100000000000001" customHeight="1" x14ac:dyDescent="0.2">
      <c r="A31" s="31" t="s">
        <v>47</v>
      </c>
      <c r="B31" s="23"/>
      <c r="C31" s="24"/>
      <c r="D31" s="24"/>
      <c r="E31" s="32"/>
      <c r="F31" s="18"/>
      <c r="G31" s="18"/>
      <c r="H31" s="18"/>
      <c r="J31" s="18"/>
      <c r="K31" s="18"/>
      <c r="L31" s="18"/>
      <c r="N31" s="18"/>
    </row>
    <row r="32" spans="1:16" ht="20.100000000000001" customHeight="1" x14ac:dyDescent="0.2">
      <c r="A32" s="31" t="s">
        <v>48</v>
      </c>
      <c r="B32" s="23"/>
      <c r="C32" s="24"/>
      <c r="D32" s="24"/>
      <c r="E32" s="32"/>
      <c r="F32" s="18"/>
      <c r="H32" s="18"/>
      <c r="J32" s="18"/>
      <c r="K32" s="18"/>
      <c r="L32" s="18"/>
    </row>
    <row r="33" spans="1:11" ht="20.100000000000001" customHeight="1" x14ac:dyDescent="0.2">
      <c r="A33" s="31" t="s">
        <v>49</v>
      </c>
      <c r="B33" s="23"/>
      <c r="C33" s="24"/>
      <c r="D33" s="24"/>
      <c r="E33" s="32"/>
      <c r="F33" s="22"/>
      <c r="G33" s="431"/>
      <c r="H33" s="431"/>
      <c r="J33" s="18"/>
      <c r="K33" s="22"/>
    </row>
    <row r="34" spans="1:11" ht="20.100000000000001" customHeight="1" x14ac:dyDescent="0.2">
      <c r="A34" s="31" t="s">
        <v>50</v>
      </c>
      <c r="B34" s="23"/>
      <c r="C34" s="24"/>
      <c r="D34" s="24"/>
      <c r="E34" s="32"/>
    </row>
    <row r="35" spans="1:11" ht="20.100000000000001" customHeight="1" x14ac:dyDescent="0.2">
      <c r="A35" s="31" t="s">
        <v>51</v>
      </c>
      <c r="B35" s="23"/>
      <c r="C35" s="23"/>
      <c r="D35" s="23"/>
      <c r="E35" s="34"/>
    </row>
    <row r="36" spans="1:11" ht="20.100000000000001" customHeight="1" x14ac:dyDescent="0.2">
      <c r="A36" s="31" t="s">
        <v>52</v>
      </c>
      <c r="B36" s="23"/>
      <c r="C36" s="23"/>
      <c r="D36" s="23"/>
      <c r="E36" s="34"/>
    </row>
    <row r="37" spans="1:11" ht="20.100000000000001" customHeight="1" x14ac:dyDescent="0.2">
      <c r="A37" s="31" t="s">
        <v>53</v>
      </c>
      <c r="B37" s="23"/>
      <c r="C37" s="23"/>
      <c r="D37" s="23"/>
      <c r="E37" s="34"/>
    </row>
    <row r="38" spans="1:11" ht="20.100000000000001" customHeight="1" x14ac:dyDescent="0.2">
      <c r="A38" s="31" t="s">
        <v>54</v>
      </c>
      <c r="B38" s="23"/>
      <c r="C38" s="23"/>
      <c r="D38" s="23"/>
      <c r="E38" s="34"/>
    </row>
    <row r="39" spans="1:11" ht="20.100000000000001" customHeight="1" thickBot="1" x14ac:dyDescent="0.25">
      <c r="A39" s="35" t="s">
        <v>55</v>
      </c>
      <c r="B39" s="36"/>
      <c r="C39" s="36"/>
      <c r="D39" s="36"/>
      <c r="E39" s="37"/>
    </row>
  </sheetData>
  <mergeCells count="4">
    <mergeCell ref="G33:H33"/>
    <mergeCell ref="A2:D2"/>
    <mergeCell ref="A3:D3"/>
    <mergeCell ref="B5:E5"/>
  </mergeCells>
  <phoneticPr fontId="12" type="noConversion"/>
  <pageMargins left="0.29527559055118113" right="0" top="0.35433070866141736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J18" sqref="J18"/>
    </sheetView>
  </sheetViews>
  <sheetFormatPr baseColWidth="10" defaultRowHeight="15" x14ac:dyDescent="0.2"/>
  <cols>
    <col min="1" max="1" width="12.140625" style="17" customWidth="1"/>
    <col min="2" max="2" width="28.7109375" style="17" customWidth="1"/>
    <col min="3" max="3" width="16.140625" style="17" bestFit="1" customWidth="1"/>
    <col min="4" max="4" width="14.5703125" style="17" bestFit="1" customWidth="1"/>
    <col min="5" max="5" width="28.7109375" style="17" customWidth="1"/>
    <col min="6" max="19" width="7.28515625" style="17" customWidth="1"/>
    <col min="20" max="16384" width="11.42578125" style="17"/>
  </cols>
  <sheetData>
    <row r="1" spans="1:19" x14ac:dyDescent="0.2">
      <c r="A1" s="27"/>
      <c r="B1" s="28"/>
      <c r="C1" s="28"/>
      <c r="D1" s="28"/>
      <c r="E1" s="29"/>
    </row>
    <row r="2" spans="1:19" ht="35.25" x14ac:dyDescent="0.2">
      <c r="A2" s="432" t="s">
        <v>56</v>
      </c>
      <c r="B2" s="433"/>
      <c r="C2" s="433"/>
      <c r="D2" s="433"/>
      <c r="E2" s="3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434" t="s">
        <v>62</v>
      </c>
      <c r="B3" s="435"/>
      <c r="C3" s="435"/>
      <c r="D3" s="435"/>
      <c r="E3" s="3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.75" thickBot="1" x14ac:dyDescent="0.25">
      <c r="A4" s="38"/>
      <c r="B4" s="39"/>
      <c r="C4" s="39"/>
      <c r="D4" s="39"/>
      <c r="E4" s="40"/>
      <c r="F4" s="19"/>
      <c r="G4" s="19"/>
      <c r="H4" s="19"/>
      <c r="I4" s="19"/>
      <c r="J4" s="19"/>
      <c r="K4" s="19"/>
      <c r="L4" s="19"/>
      <c r="M4" s="18"/>
      <c r="N4" s="18"/>
      <c r="O4" s="18"/>
      <c r="P4" s="18"/>
      <c r="Q4" s="18"/>
      <c r="R4" s="18"/>
      <c r="S4" s="18"/>
    </row>
    <row r="5" spans="1:19" ht="36" customHeight="1" x14ac:dyDescent="0.2">
      <c r="A5" s="41"/>
      <c r="B5" s="436" t="s">
        <v>63</v>
      </c>
      <c r="C5" s="437"/>
      <c r="D5" s="437"/>
      <c r="E5" s="438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18"/>
      <c r="R5" s="18"/>
      <c r="S5" s="18"/>
    </row>
    <row r="6" spans="1:19" ht="20.100000000000001" customHeight="1" x14ac:dyDescent="0.2">
      <c r="A6" s="43"/>
      <c r="B6" s="44" t="s">
        <v>58</v>
      </c>
      <c r="C6" s="44" t="s">
        <v>59</v>
      </c>
      <c r="D6" s="44" t="s">
        <v>60</v>
      </c>
      <c r="E6" s="45" t="s">
        <v>61</v>
      </c>
      <c r="F6" s="19"/>
      <c r="G6" s="19"/>
      <c r="H6" s="19"/>
      <c r="I6" s="19"/>
      <c r="J6" s="19"/>
      <c r="K6" s="19"/>
      <c r="L6" s="19"/>
      <c r="M6" s="18"/>
      <c r="N6" s="18"/>
      <c r="O6" s="18"/>
      <c r="P6" s="18"/>
      <c r="Q6" s="18"/>
      <c r="R6" s="18"/>
      <c r="S6" s="18"/>
    </row>
    <row r="7" spans="1:19" ht="20.100000000000001" customHeight="1" x14ac:dyDescent="0.2">
      <c r="A7" s="31" t="s">
        <v>21</v>
      </c>
      <c r="B7" s="24"/>
      <c r="C7" s="24"/>
      <c r="D7" s="24"/>
      <c r="E7" s="32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</row>
    <row r="8" spans="1:19" ht="20.100000000000001" customHeight="1" x14ac:dyDescent="0.2">
      <c r="A8" s="31" t="s">
        <v>38</v>
      </c>
      <c r="B8" s="24"/>
      <c r="C8" s="24"/>
      <c r="D8" s="24"/>
      <c r="E8" s="32"/>
      <c r="F8" s="19"/>
      <c r="G8" s="19"/>
      <c r="H8" s="19"/>
      <c r="I8" s="19"/>
      <c r="J8" s="19"/>
      <c r="K8" s="19"/>
      <c r="L8" s="19"/>
      <c r="M8" s="18"/>
      <c r="N8" s="18"/>
      <c r="O8" s="18"/>
      <c r="P8" s="18"/>
      <c r="Q8" s="18"/>
      <c r="R8" s="18"/>
      <c r="S8" s="18"/>
    </row>
    <row r="9" spans="1:19" ht="20.100000000000001" customHeight="1" x14ac:dyDescent="0.2">
      <c r="A9" s="31" t="s">
        <v>22</v>
      </c>
      <c r="B9" s="24"/>
      <c r="C9" s="24"/>
      <c r="D9" s="24"/>
      <c r="E9" s="32"/>
      <c r="F9" s="19"/>
      <c r="G9" s="19"/>
      <c r="H9" s="19"/>
      <c r="I9" s="19"/>
      <c r="J9" s="19"/>
      <c r="K9" s="19"/>
      <c r="L9" s="19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">
      <c r="A10" s="31" t="s">
        <v>23</v>
      </c>
      <c r="B10" s="24"/>
      <c r="C10" s="24"/>
      <c r="D10" s="24"/>
      <c r="E10" s="32"/>
      <c r="F10" s="19"/>
      <c r="G10" s="19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">
      <c r="A11" s="31" t="s">
        <v>24</v>
      </c>
      <c r="B11" s="24"/>
      <c r="C11" s="24"/>
      <c r="D11" s="24"/>
      <c r="E11" s="32"/>
      <c r="F11" s="19"/>
      <c r="G11" s="19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">
      <c r="A12" s="31" t="s">
        <v>25</v>
      </c>
      <c r="B12" s="24"/>
      <c r="C12" s="24"/>
      <c r="D12" s="24"/>
      <c r="E12" s="32"/>
      <c r="F12" s="19"/>
      <c r="G12" s="19"/>
      <c r="H12" s="19"/>
      <c r="I12" s="19"/>
      <c r="J12" s="19"/>
      <c r="K12" s="19"/>
      <c r="L12" s="19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">
      <c r="A13" s="31" t="s">
        <v>26</v>
      </c>
      <c r="B13" s="24"/>
      <c r="C13" s="24"/>
      <c r="D13" s="24"/>
      <c r="E13" s="32"/>
      <c r="F13" s="19"/>
      <c r="G13" s="19"/>
      <c r="H13" s="19"/>
      <c r="I13" s="19"/>
      <c r="J13" s="19"/>
      <c r="K13" s="19"/>
      <c r="L13" s="19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">
      <c r="A14" s="31" t="s">
        <v>27</v>
      </c>
      <c r="B14" s="24"/>
      <c r="C14" s="24"/>
      <c r="D14" s="24"/>
      <c r="E14" s="32"/>
      <c r="F14" s="18"/>
      <c r="G14" s="19"/>
      <c r="H14" s="18"/>
      <c r="I14" s="18"/>
      <c r="J14" s="18"/>
      <c r="K14" s="18"/>
      <c r="L14" s="19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">
      <c r="A15" s="31" t="s">
        <v>28</v>
      </c>
      <c r="B15" s="24"/>
      <c r="C15" s="24"/>
      <c r="D15" s="24"/>
      <c r="E15" s="32"/>
      <c r="F15" s="20"/>
      <c r="G15" s="20"/>
      <c r="I15" s="20"/>
      <c r="J15" s="20"/>
      <c r="K15" s="20"/>
      <c r="N15" s="20"/>
      <c r="O15" s="20"/>
    </row>
    <row r="16" spans="1:19" ht="20.100000000000001" customHeight="1" x14ac:dyDescent="0.2">
      <c r="A16" s="31" t="s">
        <v>29</v>
      </c>
      <c r="B16" s="24"/>
      <c r="C16" s="25"/>
      <c r="D16" s="23"/>
      <c r="E16" s="33"/>
      <c r="F16" s="18"/>
      <c r="G16" s="18"/>
      <c r="H16" s="18"/>
      <c r="I16" s="18"/>
      <c r="J16" s="18"/>
      <c r="K16" s="18"/>
      <c r="L16" s="18"/>
      <c r="N16" s="18"/>
      <c r="O16" s="18"/>
      <c r="P16" s="18"/>
    </row>
    <row r="17" spans="1:16" ht="20.100000000000001" customHeight="1" x14ac:dyDescent="0.2">
      <c r="A17" s="31" t="s">
        <v>30</v>
      </c>
      <c r="B17" s="24"/>
      <c r="C17" s="24"/>
      <c r="D17" s="24"/>
      <c r="E17" s="32"/>
      <c r="F17" s="18"/>
      <c r="G17" s="18"/>
      <c r="H17" s="18"/>
      <c r="I17" s="18"/>
      <c r="J17" s="18"/>
      <c r="K17" s="18"/>
      <c r="L17" s="18"/>
      <c r="N17" s="18"/>
      <c r="O17" s="18"/>
      <c r="P17" s="18"/>
    </row>
    <row r="18" spans="1:16" ht="20.100000000000001" customHeight="1" x14ac:dyDescent="0.2">
      <c r="A18" s="31" t="s">
        <v>31</v>
      </c>
      <c r="B18" s="24"/>
      <c r="C18" s="24"/>
      <c r="D18" s="24"/>
      <c r="E18" s="32"/>
      <c r="F18" s="18"/>
      <c r="G18" s="18"/>
      <c r="H18" s="18"/>
      <c r="I18" s="18"/>
      <c r="J18" s="18"/>
      <c r="K18" s="18"/>
      <c r="L18" s="18"/>
      <c r="N18" s="18"/>
      <c r="O18" s="18"/>
      <c r="P18" s="18"/>
    </row>
    <row r="19" spans="1:16" ht="20.100000000000001" customHeight="1" x14ac:dyDescent="0.2">
      <c r="A19" s="31" t="s">
        <v>32</v>
      </c>
      <c r="B19" s="24"/>
      <c r="C19" s="24"/>
      <c r="D19" s="24"/>
      <c r="E19" s="32"/>
      <c r="F19" s="18"/>
      <c r="G19" s="18"/>
      <c r="H19" s="18"/>
      <c r="I19" s="18"/>
      <c r="J19" s="18"/>
      <c r="K19" s="18"/>
      <c r="L19" s="18"/>
      <c r="N19" s="18"/>
      <c r="O19" s="18"/>
      <c r="P19" s="18"/>
    </row>
    <row r="20" spans="1:16" ht="20.100000000000001" customHeight="1" x14ac:dyDescent="0.2">
      <c r="A20" s="31" t="s">
        <v>33</v>
      </c>
      <c r="B20" s="24"/>
      <c r="C20" s="24"/>
      <c r="D20" s="26"/>
      <c r="E20" s="32"/>
      <c r="F20" s="18"/>
      <c r="G20" s="18"/>
      <c r="H20" s="18"/>
      <c r="I20" s="18"/>
      <c r="J20" s="18"/>
      <c r="K20" s="18"/>
      <c r="L20" s="18"/>
      <c r="N20" s="18"/>
      <c r="O20" s="18"/>
      <c r="P20" s="18"/>
    </row>
    <row r="21" spans="1:16" ht="20.100000000000001" customHeight="1" x14ac:dyDescent="0.2">
      <c r="A21" s="31" t="s">
        <v>34</v>
      </c>
      <c r="B21" s="24"/>
      <c r="C21" s="24"/>
      <c r="D21" s="26"/>
      <c r="E21" s="32"/>
      <c r="F21" s="18"/>
      <c r="G21" s="18"/>
      <c r="H21" s="18"/>
      <c r="I21" s="18"/>
      <c r="J21" s="18"/>
      <c r="K21" s="18"/>
      <c r="L21" s="18"/>
      <c r="N21" s="18"/>
      <c r="O21" s="18"/>
      <c r="P21" s="18"/>
    </row>
    <row r="22" spans="1:16" ht="20.100000000000001" customHeight="1" x14ac:dyDescent="0.2">
      <c r="A22" s="31" t="s">
        <v>35</v>
      </c>
      <c r="B22" s="24"/>
      <c r="C22" s="24"/>
      <c r="D22" s="24"/>
      <c r="E22" s="32"/>
      <c r="F22" s="18"/>
      <c r="G22" s="18"/>
      <c r="H22" s="18"/>
      <c r="I22" s="18"/>
      <c r="J22" s="18"/>
      <c r="K22" s="18"/>
      <c r="L22" s="18"/>
      <c r="N22" s="18"/>
      <c r="O22" s="18"/>
      <c r="P22" s="18"/>
    </row>
    <row r="23" spans="1:16" ht="20.100000000000001" customHeight="1" x14ac:dyDescent="0.2">
      <c r="A23" s="31" t="s">
        <v>36</v>
      </c>
      <c r="B23" s="24"/>
      <c r="C23" s="24"/>
      <c r="D23" s="24"/>
      <c r="E23" s="32"/>
      <c r="F23" s="18"/>
      <c r="G23" s="18"/>
      <c r="H23" s="18"/>
      <c r="I23" s="18"/>
      <c r="J23" s="18"/>
      <c r="K23" s="18"/>
      <c r="L23" s="18"/>
      <c r="N23" s="18"/>
      <c r="O23" s="18"/>
      <c r="P23" s="18"/>
    </row>
    <row r="24" spans="1:16" ht="20.100000000000001" customHeight="1" x14ac:dyDescent="0.2">
      <c r="A24" s="31" t="s">
        <v>37</v>
      </c>
      <c r="B24" s="24"/>
      <c r="C24" s="24"/>
      <c r="D24" s="24"/>
      <c r="E24" s="32"/>
      <c r="F24" s="18"/>
      <c r="G24" s="18"/>
      <c r="H24" s="18"/>
      <c r="I24" s="18"/>
      <c r="J24" s="18"/>
      <c r="K24" s="18"/>
      <c r="L24" s="18"/>
      <c r="N24" s="18"/>
      <c r="O24" s="18"/>
      <c r="P24" s="18"/>
    </row>
    <row r="25" spans="1:16" ht="20.100000000000001" customHeight="1" x14ac:dyDescent="0.2">
      <c r="A25" s="31" t="s">
        <v>41</v>
      </c>
      <c r="B25" s="23"/>
      <c r="C25" s="24"/>
      <c r="D25" s="24"/>
      <c r="E25" s="32"/>
      <c r="F25" s="18"/>
      <c r="G25" s="18"/>
      <c r="H25" s="18"/>
      <c r="I25" s="18"/>
      <c r="J25" s="18"/>
      <c r="K25" s="18"/>
      <c r="L25" s="18"/>
      <c r="N25" s="18"/>
      <c r="O25" s="18"/>
      <c r="P25" s="18"/>
    </row>
    <row r="26" spans="1:16" ht="20.100000000000001" customHeight="1" x14ac:dyDescent="0.2">
      <c r="A26" s="31" t="s">
        <v>42</v>
      </c>
      <c r="B26" s="23"/>
      <c r="C26" s="24"/>
      <c r="D26" s="24"/>
      <c r="E26" s="32"/>
      <c r="F26" s="18"/>
      <c r="G26" s="18"/>
      <c r="H26" s="18"/>
      <c r="I26" s="18"/>
      <c r="J26" s="18"/>
      <c r="K26" s="18"/>
      <c r="L26" s="18"/>
      <c r="N26" s="18"/>
      <c r="O26" s="18"/>
      <c r="P26" s="21"/>
    </row>
    <row r="27" spans="1:16" ht="20.100000000000001" customHeight="1" x14ac:dyDescent="0.2">
      <c r="A27" s="31" t="s">
        <v>43</v>
      </c>
      <c r="B27" s="23"/>
      <c r="C27" s="24"/>
      <c r="D27" s="24"/>
      <c r="E27" s="32"/>
      <c r="F27" s="18"/>
      <c r="G27" s="18"/>
      <c r="H27" s="18"/>
      <c r="I27" s="18"/>
      <c r="J27" s="18"/>
      <c r="K27" s="18"/>
      <c r="L27" s="18"/>
      <c r="N27" s="18"/>
      <c r="O27" s="18"/>
      <c r="P27" s="21"/>
    </row>
    <row r="28" spans="1:16" ht="20.100000000000001" customHeight="1" x14ac:dyDescent="0.2">
      <c r="A28" s="31" t="s">
        <v>44</v>
      </c>
      <c r="B28" s="23"/>
      <c r="C28" s="24"/>
      <c r="D28" s="26"/>
      <c r="E28" s="32"/>
      <c r="F28" s="18"/>
      <c r="G28" s="18"/>
      <c r="H28" s="18"/>
      <c r="I28" s="18"/>
      <c r="J28" s="18"/>
      <c r="K28" s="18"/>
      <c r="L28" s="18"/>
      <c r="N28" s="18"/>
      <c r="O28" s="18"/>
      <c r="P28" s="18"/>
    </row>
    <row r="29" spans="1:16" ht="20.100000000000001" customHeight="1" x14ac:dyDescent="0.2">
      <c r="A29" s="31" t="s">
        <v>45</v>
      </c>
      <c r="B29" s="23"/>
      <c r="C29" s="24"/>
      <c r="D29" s="26"/>
      <c r="E29" s="32"/>
      <c r="F29" s="18"/>
      <c r="G29" s="18"/>
      <c r="H29" s="18"/>
      <c r="I29" s="18"/>
      <c r="J29" s="18"/>
      <c r="K29" s="18"/>
      <c r="L29" s="18"/>
      <c r="N29" s="18"/>
      <c r="O29" s="18"/>
      <c r="P29" s="18"/>
    </row>
    <row r="30" spans="1:16" ht="20.100000000000001" customHeight="1" x14ac:dyDescent="0.2">
      <c r="A30" s="31" t="s">
        <v>46</v>
      </c>
      <c r="B30" s="23"/>
      <c r="C30" s="24"/>
      <c r="D30" s="24"/>
      <c r="E30" s="32"/>
      <c r="F30" s="18"/>
      <c r="G30" s="18"/>
      <c r="H30" s="18"/>
      <c r="I30" s="18"/>
      <c r="J30" s="18"/>
      <c r="K30" s="18"/>
      <c r="L30" s="18"/>
      <c r="N30" s="18"/>
      <c r="O30" s="18"/>
      <c r="P30" s="18"/>
    </row>
    <row r="31" spans="1:16" ht="20.100000000000001" customHeight="1" x14ac:dyDescent="0.2">
      <c r="A31" s="31" t="s">
        <v>47</v>
      </c>
      <c r="B31" s="23"/>
      <c r="C31" s="24"/>
      <c r="D31" s="24"/>
      <c r="E31" s="32"/>
      <c r="F31" s="18"/>
      <c r="G31" s="18"/>
      <c r="H31" s="18"/>
      <c r="J31" s="18"/>
      <c r="K31" s="18"/>
      <c r="L31" s="18"/>
      <c r="N31" s="18"/>
    </row>
    <row r="32" spans="1:16" ht="20.100000000000001" customHeight="1" x14ac:dyDescent="0.2">
      <c r="A32" s="31" t="s">
        <v>48</v>
      </c>
      <c r="B32" s="23"/>
      <c r="C32" s="24"/>
      <c r="D32" s="24"/>
      <c r="E32" s="32"/>
      <c r="F32" s="18"/>
      <c r="H32" s="18"/>
      <c r="J32" s="18"/>
      <c r="K32" s="18"/>
      <c r="L32" s="18"/>
    </row>
    <row r="33" spans="1:11" ht="20.100000000000001" customHeight="1" x14ac:dyDescent="0.2">
      <c r="A33" s="31" t="s">
        <v>49</v>
      </c>
      <c r="B33" s="23"/>
      <c r="C33" s="24"/>
      <c r="D33" s="24"/>
      <c r="E33" s="32"/>
      <c r="F33" s="22"/>
      <c r="G33" s="431"/>
      <c r="H33" s="431"/>
      <c r="J33" s="18"/>
      <c r="K33" s="22"/>
    </row>
    <row r="34" spans="1:11" ht="20.100000000000001" customHeight="1" x14ac:dyDescent="0.2">
      <c r="A34" s="31" t="s">
        <v>50</v>
      </c>
      <c r="B34" s="23"/>
      <c r="C34" s="24"/>
      <c r="D34" s="24"/>
      <c r="E34" s="32"/>
    </row>
    <row r="35" spans="1:11" ht="20.100000000000001" customHeight="1" x14ac:dyDescent="0.2">
      <c r="A35" s="31" t="s">
        <v>51</v>
      </c>
      <c r="B35" s="23"/>
      <c r="C35" s="23"/>
      <c r="D35" s="23"/>
      <c r="E35" s="34"/>
    </row>
    <row r="36" spans="1:11" ht="20.100000000000001" customHeight="1" x14ac:dyDescent="0.2">
      <c r="A36" s="31" t="s">
        <v>52</v>
      </c>
      <c r="B36" s="23"/>
      <c r="C36" s="23"/>
      <c r="D36" s="23"/>
      <c r="E36" s="34"/>
    </row>
    <row r="37" spans="1:11" ht="20.100000000000001" customHeight="1" x14ac:dyDescent="0.2">
      <c r="A37" s="31" t="s">
        <v>53</v>
      </c>
      <c r="B37" s="23"/>
      <c r="C37" s="23"/>
      <c r="D37" s="23"/>
      <c r="E37" s="34"/>
    </row>
    <row r="38" spans="1:11" ht="20.100000000000001" customHeight="1" x14ac:dyDescent="0.2">
      <c r="A38" s="31" t="s">
        <v>54</v>
      </c>
      <c r="B38" s="23"/>
      <c r="C38" s="23"/>
      <c r="D38" s="23"/>
      <c r="E38" s="34"/>
    </row>
    <row r="39" spans="1:11" ht="20.100000000000001" customHeight="1" thickBot="1" x14ac:dyDescent="0.25">
      <c r="A39" s="35" t="s">
        <v>55</v>
      </c>
      <c r="B39" s="36"/>
      <c r="C39" s="36"/>
      <c r="D39" s="36"/>
      <c r="E39" s="37"/>
    </row>
  </sheetData>
  <mergeCells count="4">
    <mergeCell ref="A2:D2"/>
    <mergeCell ref="A3:D3"/>
    <mergeCell ref="B5:E5"/>
    <mergeCell ref="G33:H33"/>
  </mergeCells>
  <phoneticPr fontId="12" type="noConversion"/>
  <pageMargins left="0.28999999999999998" right="0.16" top="0.22" bottom="0.35" header="0.17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E1" sqref="E1"/>
    </sheetView>
  </sheetViews>
  <sheetFormatPr baseColWidth="10" defaultRowHeight="15" x14ac:dyDescent="0.2"/>
  <cols>
    <col min="1" max="1" width="12.140625" style="17" customWidth="1"/>
    <col min="2" max="2" width="28.7109375" style="17" customWidth="1"/>
    <col min="3" max="3" width="16.140625" style="17" bestFit="1" customWidth="1"/>
    <col min="4" max="4" width="14.5703125" style="17" bestFit="1" customWidth="1"/>
    <col min="5" max="5" width="28.7109375" style="17" customWidth="1"/>
    <col min="6" max="19" width="7.28515625" style="17" customWidth="1"/>
    <col min="20" max="16384" width="11.42578125" style="17"/>
  </cols>
  <sheetData>
    <row r="1" spans="1:19" x14ac:dyDescent="0.2">
      <c r="A1" s="27"/>
      <c r="B1" s="28"/>
      <c r="C1" s="28"/>
      <c r="D1" s="28"/>
      <c r="E1" s="29"/>
    </row>
    <row r="2" spans="1:19" ht="35.25" x14ac:dyDescent="0.2">
      <c r="A2" s="432" t="s">
        <v>56</v>
      </c>
      <c r="B2" s="433"/>
      <c r="C2" s="433"/>
      <c r="D2" s="433"/>
      <c r="E2" s="3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434" t="s">
        <v>62</v>
      </c>
      <c r="B3" s="435"/>
      <c r="C3" s="435"/>
      <c r="D3" s="435"/>
      <c r="E3" s="3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.75" thickBot="1" x14ac:dyDescent="0.25">
      <c r="A4" s="38"/>
      <c r="B4" s="39"/>
      <c r="C4" s="39"/>
      <c r="D4" s="39"/>
      <c r="E4" s="40"/>
      <c r="F4" s="19"/>
      <c r="G4" s="19"/>
      <c r="H4" s="19"/>
      <c r="I4" s="19"/>
      <c r="J4" s="19"/>
      <c r="K4" s="19"/>
      <c r="L4" s="19"/>
      <c r="M4" s="18"/>
      <c r="N4" s="18"/>
      <c r="O4" s="18"/>
      <c r="P4" s="18"/>
      <c r="Q4" s="18"/>
      <c r="R4" s="18"/>
      <c r="S4" s="18"/>
    </row>
    <row r="5" spans="1:19" ht="36" customHeight="1" x14ac:dyDescent="0.2">
      <c r="A5" s="41"/>
      <c r="B5" s="436" t="s">
        <v>64</v>
      </c>
      <c r="C5" s="437"/>
      <c r="D5" s="437"/>
      <c r="E5" s="438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18"/>
      <c r="R5" s="18"/>
      <c r="S5" s="18"/>
    </row>
    <row r="6" spans="1:19" ht="20.100000000000001" customHeight="1" x14ac:dyDescent="0.2">
      <c r="A6" s="43"/>
      <c r="B6" s="44" t="s">
        <v>58</v>
      </c>
      <c r="C6" s="44" t="s">
        <v>59</v>
      </c>
      <c r="D6" s="44" t="s">
        <v>60</v>
      </c>
      <c r="E6" s="45" t="s">
        <v>61</v>
      </c>
      <c r="F6" s="19"/>
      <c r="G6" s="19"/>
      <c r="H6" s="19"/>
      <c r="I6" s="19"/>
      <c r="J6" s="19"/>
      <c r="K6" s="19"/>
      <c r="L6" s="19"/>
      <c r="M6" s="18"/>
      <c r="N6" s="18"/>
      <c r="O6" s="18"/>
      <c r="P6" s="18"/>
      <c r="Q6" s="18"/>
      <c r="R6" s="18"/>
      <c r="S6" s="18"/>
    </row>
    <row r="7" spans="1:19" ht="20.100000000000001" customHeight="1" x14ac:dyDescent="0.2">
      <c r="A7" s="31" t="s">
        <v>21</v>
      </c>
      <c r="B7" s="24"/>
      <c r="C7" s="24"/>
      <c r="D7" s="24"/>
      <c r="E7" s="32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</row>
    <row r="8" spans="1:19" ht="20.100000000000001" customHeight="1" x14ac:dyDescent="0.2">
      <c r="A8" s="31" t="s">
        <v>38</v>
      </c>
      <c r="B8" s="24"/>
      <c r="C8" s="24"/>
      <c r="D8" s="24"/>
      <c r="E8" s="32"/>
      <c r="F8" s="19"/>
      <c r="G8" s="19"/>
      <c r="H8" s="19"/>
      <c r="I8" s="19"/>
      <c r="J8" s="19"/>
      <c r="K8" s="19"/>
      <c r="L8" s="19"/>
      <c r="M8" s="18"/>
      <c r="N8" s="18"/>
      <c r="O8" s="18"/>
      <c r="P8" s="18"/>
      <c r="Q8" s="18"/>
      <c r="R8" s="18"/>
      <c r="S8" s="18"/>
    </row>
    <row r="9" spans="1:19" ht="20.100000000000001" customHeight="1" x14ac:dyDescent="0.2">
      <c r="A9" s="31" t="s">
        <v>22</v>
      </c>
      <c r="B9" s="24"/>
      <c r="C9" s="24"/>
      <c r="D9" s="24"/>
      <c r="E9" s="32"/>
      <c r="F9" s="19"/>
      <c r="G9" s="19"/>
      <c r="H9" s="19"/>
      <c r="I9" s="19"/>
      <c r="J9" s="19"/>
      <c r="K9" s="19"/>
      <c r="L9" s="19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">
      <c r="A10" s="31" t="s">
        <v>23</v>
      </c>
      <c r="B10" s="24"/>
      <c r="C10" s="24"/>
      <c r="D10" s="24"/>
      <c r="E10" s="32"/>
      <c r="F10" s="19"/>
      <c r="G10" s="19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">
      <c r="A11" s="31" t="s">
        <v>24</v>
      </c>
      <c r="B11" s="24"/>
      <c r="C11" s="24"/>
      <c r="D11" s="24"/>
      <c r="E11" s="32"/>
      <c r="F11" s="19"/>
      <c r="G11" s="19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">
      <c r="A12" s="31" t="s">
        <v>25</v>
      </c>
      <c r="B12" s="24"/>
      <c r="C12" s="24"/>
      <c r="D12" s="24"/>
      <c r="E12" s="32"/>
      <c r="F12" s="19"/>
      <c r="G12" s="19"/>
      <c r="H12" s="19"/>
      <c r="I12" s="19"/>
      <c r="J12" s="19"/>
      <c r="K12" s="19"/>
      <c r="L12" s="19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">
      <c r="A13" s="31" t="s">
        <v>26</v>
      </c>
      <c r="B13" s="24"/>
      <c r="C13" s="24"/>
      <c r="D13" s="24"/>
      <c r="E13" s="32"/>
      <c r="F13" s="19"/>
      <c r="G13" s="19"/>
      <c r="H13" s="19"/>
      <c r="I13" s="19"/>
      <c r="J13" s="19"/>
      <c r="K13" s="19"/>
      <c r="L13" s="19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">
      <c r="A14" s="31" t="s">
        <v>27</v>
      </c>
      <c r="B14" s="24"/>
      <c r="C14" s="24"/>
      <c r="D14" s="24"/>
      <c r="E14" s="32"/>
      <c r="F14" s="18"/>
      <c r="G14" s="19"/>
      <c r="H14" s="18"/>
      <c r="I14" s="18"/>
      <c r="J14" s="18"/>
      <c r="K14" s="18"/>
      <c r="L14" s="19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">
      <c r="A15" s="31" t="s">
        <v>28</v>
      </c>
      <c r="B15" s="24"/>
      <c r="C15" s="24"/>
      <c r="D15" s="24"/>
      <c r="E15" s="32"/>
      <c r="F15" s="20"/>
      <c r="G15" s="20"/>
      <c r="I15" s="20"/>
      <c r="J15" s="20"/>
      <c r="K15" s="20"/>
      <c r="N15" s="20"/>
      <c r="O15" s="20"/>
    </row>
    <row r="16" spans="1:19" ht="20.100000000000001" customHeight="1" x14ac:dyDescent="0.2">
      <c r="A16" s="31" t="s">
        <v>29</v>
      </c>
      <c r="B16" s="24"/>
      <c r="C16" s="25"/>
      <c r="D16" s="23"/>
      <c r="E16" s="33"/>
      <c r="F16" s="18"/>
      <c r="G16" s="18"/>
      <c r="H16" s="18"/>
      <c r="I16" s="18"/>
      <c r="J16" s="18"/>
      <c r="K16" s="18"/>
      <c r="L16" s="18"/>
      <c r="N16" s="18"/>
      <c r="O16" s="18"/>
      <c r="P16" s="18"/>
    </row>
    <row r="17" spans="1:16" ht="20.100000000000001" customHeight="1" x14ac:dyDescent="0.2">
      <c r="A17" s="31" t="s">
        <v>30</v>
      </c>
      <c r="B17" s="24"/>
      <c r="C17" s="24"/>
      <c r="D17" s="24"/>
      <c r="E17" s="32"/>
      <c r="F17" s="18"/>
      <c r="G17" s="18"/>
      <c r="H17" s="18"/>
      <c r="I17" s="18"/>
      <c r="J17" s="18"/>
      <c r="K17" s="18"/>
      <c r="L17" s="18"/>
      <c r="N17" s="18"/>
      <c r="O17" s="18"/>
      <c r="P17" s="18"/>
    </row>
    <row r="18" spans="1:16" ht="20.100000000000001" customHeight="1" x14ac:dyDescent="0.2">
      <c r="A18" s="31" t="s">
        <v>31</v>
      </c>
      <c r="B18" s="24"/>
      <c r="C18" s="24"/>
      <c r="D18" s="24"/>
      <c r="E18" s="32"/>
      <c r="F18" s="18"/>
      <c r="G18" s="18"/>
      <c r="H18" s="18"/>
      <c r="I18" s="18"/>
      <c r="J18" s="18"/>
      <c r="K18" s="18"/>
      <c r="L18" s="18"/>
      <c r="N18" s="18"/>
      <c r="O18" s="18"/>
      <c r="P18" s="18"/>
    </row>
    <row r="19" spans="1:16" ht="20.100000000000001" customHeight="1" x14ac:dyDescent="0.2">
      <c r="A19" s="31" t="s">
        <v>32</v>
      </c>
      <c r="B19" s="24"/>
      <c r="C19" s="24"/>
      <c r="D19" s="24"/>
      <c r="E19" s="32"/>
      <c r="F19" s="18"/>
      <c r="G19" s="18"/>
      <c r="H19" s="18"/>
      <c r="I19" s="18"/>
      <c r="J19" s="18"/>
      <c r="K19" s="18"/>
      <c r="L19" s="18"/>
      <c r="N19" s="18"/>
      <c r="O19" s="18"/>
      <c r="P19" s="18"/>
    </row>
    <row r="20" spans="1:16" ht="20.100000000000001" customHeight="1" x14ac:dyDescent="0.2">
      <c r="A20" s="31" t="s">
        <v>33</v>
      </c>
      <c r="B20" s="24"/>
      <c r="C20" s="24"/>
      <c r="D20" s="26"/>
      <c r="E20" s="32"/>
      <c r="F20" s="18"/>
      <c r="G20" s="18"/>
      <c r="H20" s="18"/>
      <c r="I20" s="18"/>
      <c r="J20" s="18"/>
      <c r="K20" s="18"/>
      <c r="L20" s="18"/>
      <c r="N20" s="18"/>
      <c r="O20" s="18"/>
      <c r="P20" s="18"/>
    </row>
    <row r="21" spans="1:16" ht="20.100000000000001" customHeight="1" x14ac:dyDescent="0.2">
      <c r="A21" s="31" t="s">
        <v>34</v>
      </c>
      <c r="B21" s="24"/>
      <c r="C21" s="24"/>
      <c r="D21" s="26"/>
      <c r="E21" s="32"/>
      <c r="F21" s="18"/>
      <c r="G21" s="18"/>
      <c r="H21" s="18"/>
      <c r="I21" s="18"/>
      <c r="J21" s="18"/>
      <c r="K21" s="18"/>
      <c r="L21" s="18"/>
      <c r="N21" s="18"/>
      <c r="O21" s="18"/>
      <c r="P21" s="18"/>
    </row>
    <row r="22" spans="1:16" ht="20.100000000000001" customHeight="1" x14ac:dyDescent="0.2">
      <c r="A22" s="31" t="s">
        <v>35</v>
      </c>
      <c r="B22" s="24"/>
      <c r="C22" s="24"/>
      <c r="D22" s="24"/>
      <c r="E22" s="32"/>
      <c r="F22" s="18"/>
      <c r="G22" s="18"/>
      <c r="H22" s="18"/>
      <c r="I22" s="18"/>
      <c r="J22" s="18"/>
      <c r="K22" s="18"/>
      <c r="L22" s="18"/>
      <c r="N22" s="18"/>
      <c r="O22" s="18"/>
      <c r="P22" s="18"/>
    </row>
    <row r="23" spans="1:16" ht="20.100000000000001" customHeight="1" x14ac:dyDescent="0.2">
      <c r="A23" s="31" t="s">
        <v>36</v>
      </c>
      <c r="B23" s="24"/>
      <c r="C23" s="24"/>
      <c r="D23" s="24"/>
      <c r="E23" s="32"/>
      <c r="F23" s="18"/>
      <c r="G23" s="18"/>
      <c r="H23" s="18"/>
      <c r="I23" s="18"/>
      <c r="J23" s="18"/>
      <c r="K23" s="18"/>
      <c r="L23" s="18"/>
      <c r="N23" s="18"/>
      <c r="O23" s="18"/>
      <c r="P23" s="18"/>
    </row>
    <row r="24" spans="1:16" ht="20.100000000000001" customHeight="1" x14ac:dyDescent="0.2">
      <c r="A24" s="31" t="s">
        <v>37</v>
      </c>
      <c r="B24" s="24"/>
      <c r="C24" s="24"/>
      <c r="D24" s="24"/>
      <c r="E24" s="32"/>
      <c r="F24" s="18"/>
      <c r="G24" s="18"/>
      <c r="H24" s="18"/>
      <c r="I24" s="18"/>
      <c r="J24" s="18"/>
      <c r="K24" s="18"/>
      <c r="L24" s="18"/>
      <c r="N24" s="18"/>
      <c r="O24" s="18"/>
      <c r="P24" s="18"/>
    </row>
    <row r="25" spans="1:16" ht="20.100000000000001" customHeight="1" x14ac:dyDescent="0.2">
      <c r="A25" s="31" t="s">
        <v>41</v>
      </c>
      <c r="B25" s="23"/>
      <c r="C25" s="24"/>
      <c r="D25" s="24"/>
      <c r="E25" s="32"/>
      <c r="F25" s="18"/>
      <c r="G25" s="18"/>
      <c r="H25" s="18"/>
      <c r="I25" s="18"/>
      <c r="J25" s="18"/>
      <c r="K25" s="18"/>
      <c r="L25" s="18"/>
      <c r="N25" s="18"/>
      <c r="O25" s="18"/>
      <c r="P25" s="18"/>
    </row>
    <row r="26" spans="1:16" ht="20.100000000000001" customHeight="1" x14ac:dyDescent="0.2">
      <c r="A26" s="31" t="s">
        <v>42</v>
      </c>
      <c r="B26" s="23"/>
      <c r="C26" s="24"/>
      <c r="D26" s="24"/>
      <c r="E26" s="32"/>
      <c r="F26" s="18"/>
      <c r="G26" s="18"/>
      <c r="H26" s="18"/>
      <c r="I26" s="18"/>
      <c r="J26" s="18"/>
      <c r="K26" s="18"/>
      <c r="L26" s="18"/>
      <c r="N26" s="18"/>
      <c r="O26" s="18"/>
      <c r="P26" s="21"/>
    </row>
    <row r="27" spans="1:16" ht="20.100000000000001" customHeight="1" x14ac:dyDescent="0.2">
      <c r="A27" s="31" t="s">
        <v>43</v>
      </c>
      <c r="B27" s="23"/>
      <c r="C27" s="24"/>
      <c r="D27" s="24"/>
      <c r="E27" s="32"/>
      <c r="F27" s="18"/>
      <c r="G27" s="18"/>
      <c r="H27" s="18"/>
      <c r="I27" s="18"/>
      <c r="J27" s="18"/>
      <c r="K27" s="18"/>
      <c r="L27" s="18"/>
      <c r="N27" s="18"/>
      <c r="O27" s="18"/>
      <c r="P27" s="21"/>
    </row>
    <row r="28" spans="1:16" ht="20.100000000000001" customHeight="1" x14ac:dyDescent="0.2">
      <c r="A28" s="31" t="s">
        <v>44</v>
      </c>
      <c r="B28" s="23"/>
      <c r="C28" s="24"/>
      <c r="D28" s="26"/>
      <c r="E28" s="32"/>
      <c r="F28" s="18"/>
      <c r="G28" s="18"/>
      <c r="H28" s="18"/>
      <c r="I28" s="18"/>
      <c r="J28" s="18"/>
      <c r="K28" s="18"/>
      <c r="L28" s="18"/>
      <c r="N28" s="18"/>
      <c r="O28" s="18"/>
      <c r="P28" s="18"/>
    </row>
    <row r="29" spans="1:16" ht="20.100000000000001" customHeight="1" x14ac:dyDescent="0.2">
      <c r="A29" s="31" t="s">
        <v>45</v>
      </c>
      <c r="B29" s="23"/>
      <c r="C29" s="24"/>
      <c r="D29" s="26"/>
      <c r="E29" s="32"/>
      <c r="F29" s="18"/>
      <c r="G29" s="18"/>
      <c r="H29" s="18"/>
      <c r="I29" s="18"/>
      <c r="J29" s="18"/>
      <c r="K29" s="18"/>
      <c r="L29" s="18"/>
      <c r="N29" s="18"/>
      <c r="O29" s="18"/>
      <c r="P29" s="18"/>
    </row>
    <row r="30" spans="1:16" ht="20.100000000000001" customHeight="1" x14ac:dyDescent="0.2">
      <c r="A30" s="31" t="s">
        <v>46</v>
      </c>
      <c r="B30" s="23"/>
      <c r="C30" s="24"/>
      <c r="D30" s="24"/>
      <c r="E30" s="32"/>
      <c r="F30" s="18"/>
      <c r="G30" s="18"/>
      <c r="H30" s="18"/>
      <c r="I30" s="18"/>
      <c r="J30" s="18"/>
      <c r="K30" s="18"/>
      <c r="L30" s="18"/>
      <c r="N30" s="18"/>
      <c r="O30" s="18"/>
      <c r="P30" s="18"/>
    </row>
    <row r="31" spans="1:16" ht="20.100000000000001" customHeight="1" x14ac:dyDescent="0.2">
      <c r="A31" s="31" t="s">
        <v>47</v>
      </c>
      <c r="B31" s="23"/>
      <c r="C31" s="24"/>
      <c r="D31" s="24"/>
      <c r="E31" s="32"/>
      <c r="F31" s="18"/>
      <c r="G31" s="18"/>
      <c r="H31" s="18"/>
      <c r="J31" s="18"/>
      <c r="K31" s="18"/>
      <c r="L31" s="18"/>
      <c r="N31" s="18"/>
    </row>
    <row r="32" spans="1:16" ht="20.100000000000001" customHeight="1" x14ac:dyDescent="0.2">
      <c r="A32" s="31" t="s">
        <v>48</v>
      </c>
      <c r="B32" s="23"/>
      <c r="C32" s="24"/>
      <c r="D32" s="24"/>
      <c r="E32" s="32"/>
      <c r="F32" s="18"/>
      <c r="H32" s="18"/>
      <c r="J32" s="18"/>
      <c r="K32" s="18"/>
      <c r="L32" s="18"/>
    </row>
    <row r="33" spans="1:11" ht="20.100000000000001" customHeight="1" x14ac:dyDescent="0.2">
      <c r="A33" s="31" t="s">
        <v>49</v>
      </c>
      <c r="B33" s="23"/>
      <c r="C33" s="24"/>
      <c r="D33" s="24"/>
      <c r="E33" s="32"/>
      <c r="F33" s="22"/>
      <c r="G33" s="431"/>
      <c r="H33" s="431"/>
      <c r="J33" s="18"/>
      <c r="K33" s="22"/>
    </row>
    <row r="34" spans="1:11" ht="20.100000000000001" customHeight="1" x14ac:dyDescent="0.2">
      <c r="A34" s="31" t="s">
        <v>50</v>
      </c>
      <c r="B34" s="23"/>
      <c r="C34" s="24"/>
      <c r="D34" s="24"/>
      <c r="E34" s="32"/>
    </row>
    <row r="35" spans="1:11" ht="20.100000000000001" customHeight="1" x14ac:dyDescent="0.2">
      <c r="A35" s="31" t="s">
        <v>51</v>
      </c>
      <c r="B35" s="23"/>
      <c r="C35" s="23"/>
      <c r="D35" s="23"/>
      <c r="E35" s="34"/>
    </row>
    <row r="36" spans="1:11" ht="20.100000000000001" customHeight="1" x14ac:dyDescent="0.2">
      <c r="A36" s="31" t="s">
        <v>52</v>
      </c>
      <c r="B36" s="23"/>
      <c r="C36" s="23"/>
      <c r="D36" s="23"/>
      <c r="E36" s="34"/>
    </row>
    <row r="37" spans="1:11" ht="20.100000000000001" customHeight="1" x14ac:dyDescent="0.2">
      <c r="A37" s="31" t="s">
        <v>53</v>
      </c>
      <c r="B37" s="23"/>
      <c r="C37" s="23"/>
      <c r="D37" s="23"/>
      <c r="E37" s="34"/>
    </row>
    <row r="38" spans="1:11" ht="20.100000000000001" customHeight="1" x14ac:dyDescent="0.2">
      <c r="A38" s="31" t="s">
        <v>54</v>
      </c>
      <c r="B38" s="23"/>
      <c r="C38" s="23"/>
      <c r="D38" s="23"/>
      <c r="E38" s="34"/>
    </row>
    <row r="39" spans="1:11" ht="20.100000000000001" customHeight="1" thickBot="1" x14ac:dyDescent="0.25">
      <c r="A39" s="35" t="s">
        <v>55</v>
      </c>
      <c r="B39" s="36"/>
      <c r="C39" s="36"/>
      <c r="D39" s="36"/>
      <c r="E39" s="37"/>
    </row>
  </sheetData>
  <mergeCells count="4">
    <mergeCell ref="A2:D2"/>
    <mergeCell ref="A3:D3"/>
    <mergeCell ref="B5:E5"/>
    <mergeCell ref="G33:H33"/>
  </mergeCells>
  <phoneticPr fontId="12" type="noConversion"/>
  <pageMargins left="0.28999999999999998" right="0.24" top="0.35" bottom="0.42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activeCell="E1" sqref="E1"/>
    </sheetView>
  </sheetViews>
  <sheetFormatPr baseColWidth="10" defaultRowHeight="15" x14ac:dyDescent="0.2"/>
  <cols>
    <col min="1" max="1" width="12.140625" style="17" customWidth="1"/>
    <col min="2" max="2" width="28.7109375" style="17" customWidth="1"/>
    <col min="3" max="3" width="16.140625" style="17" bestFit="1" customWidth="1"/>
    <col min="4" max="4" width="14.5703125" style="17" bestFit="1" customWidth="1"/>
    <col min="5" max="5" width="28.7109375" style="17" customWidth="1"/>
    <col min="6" max="19" width="7.28515625" style="17" customWidth="1"/>
    <col min="20" max="16384" width="11.42578125" style="17"/>
  </cols>
  <sheetData>
    <row r="1" spans="1:19" x14ac:dyDescent="0.2">
      <c r="A1" s="27"/>
      <c r="B1" s="28"/>
      <c r="C1" s="28"/>
      <c r="D1" s="28"/>
      <c r="E1" s="29"/>
    </row>
    <row r="2" spans="1:19" ht="35.25" x14ac:dyDescent="0.2">
      <c r="A2" s="432" t="s">
        <v>56</v>
      </c>
      <c r="B2" s="433"/>
      <c r="C2" s="433"/>
      <c r="D2" s="433"/>
      <c r="E2" s="3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434" t="s">
        <v>62</v>
      </c>
      <c r="B3" s="435"/>
      <c r="C3" s="435"/>
      <c r="D3" s="435"/>
      <c r="E3" s="3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.75" thickBot="1" x14ac:dyDescent="0.25">
      <c r="A4" s="38"/>
      <c r="B4" s="39"/>
      <c r="C4" s="39"/>
      <c r="D4" s="39"/>
      <c r="E4" s="40"/>
      <c r="F4" s="19"/>
      <c r="G4" s="19"/>
      <c r="H4" s="19"/>
      <c r="I4" s="19"/>
      <c r="J4" s="19"/>
      <c r="K4" s="19"/>
      <c r="L4" s="19"/>
      <c r="M4" s="18"/>
      <c r="N4" s="18"/>
      <c r="O4" s="18"/>
      <c r="P4" s="18"/>
      <c r="Q4" s="18"/>
      <c r="R4" s="18"/>
      <c r="S4" s="18"/>
    </row>
    <row r="5" spans="1:19" ht="36" customHeight="1" x14ac:dyDescent="0.2">
      <c r="A5" s="41"/>
      <c r="B5" s="436" t="s">
        <v>65</v>
      </c>
      <c r="C5" s="437"/>
      <c r="D5" s="437"/>
      <c r="E5" s="438"/>
      <c r="F5" s="19"/>
      <c r="G5" s="19"/>
      <c r="H5" s="19"/>
      <c r="I5" s="19"/>
      <c r="J5" s="19"/>
      <c r="K5" s="19"/>
      <c r="L5" s="19"/>
      <c r="M5" s="18"/>
      <c r="N5" s="18"/>
      <c r="O5" s="18"/>
      <c r="P5" s="18"/>
      <c r="Q5" s="18"/>
      <c r="R5" s="18"/>
      <c r="S5" s="18"/>
    </row>
    <row r="6" spans="1:19" ht="20.100000000000001" customHeight="1" x14ac:dyDescent="0.2">
      <c r="A6" s="43"/>
      <c r="B6" s="44" t="s">
        <v>58</v>
      </c>
      <c r="C6" s="44" t="s">
        <v>59</v>
      </c>
      <c r="D6" s="44" t="s">
        <v>60</v>
      </c>
      <c r="E6" s="45" t="s">
        <v>61</v>
      </c>
      <c r="F6" s="19"/>
      <c r="G6" s="19"/>
      <c r="H6" s="19"/>
      <c r="I6" s="19"/>
      <c r="J6" s="19"/>
      <c r="K6" s="19"/>
      <c r="L6" s="19"/>
      <c r="M6" s="18"/>
      <c r="N6" s="18"/>
      <c r="O6" s="18"/>
      <c r="P6" s="18"/>
      <c r="Q6" s="18"/>
      <c r="R6" s="18"/>
      <c r="S6" s="18"/>
    </row>
    <row r="7" spans="1:19" ht="20.100000000000001" customHeight="1" x14ac:dyDescent="0.2">
      <c r="A7" s="31" t="s">
        <v>21</v>
      </c>
      <c r="B7" s="24"/>
      <c r="C7" s="24"/>
      <c r="D7" s="24"/>
      <c r="E7" s="32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</row>
    <row r="8" spans="1:19" ht="20.100000000000001" customHeight="1" x14ac:dyDescent="0.2">
      <c r="A8" s="31" t="s">
        <v>38</v>
      </c>
      <c r="B8" s="24"/>
      <c r="C8" s="24"/>
      <c r="D8" s="24"/>
      <c r="E8" s="32"/>
      <c r="F8" s="19"/>
      <c r="G8" s="19"/>
      <c r="H8" s="19"/>
      <c r="I8" s="19"/>
      <c r="J8" s="19"/>
      <c r="K8" s="19"/>
      <c r="L8" s="19"/>
      <c r="M8" s="18"/>
      <c r="N8" s="18"/>
      <c r="O8" s="18"/>
      <c r="P8" s="18"/>
      <c r="Q8" s="18"/>
      <c r="R8" s="18"/>
      <c r="S8" s="18"/>
    </row>
    <row r="9" spans="1:19" ht="20.100000000000001" customHeight="1" x14ac:dyDescent="0.2">
      <c r="A9" s="31" t="s">
        <v>22</v>
      </c>
      <c r="B9" s="24"/>
      <c r="C9" s="24"/>
      <c r="D9" s="24"/>
      <c r="E9" s="32"/>
      <c r="F9" s="19"/>
      <c r="G9" s="19"/>
      <c r="H9" s="19"/>
      <c r="I9" s="19"/>
      <c r="J9" s="19"/>
      <c r="K9" s="19"/>
      <c r="L9" s="19"/>
      <c r="M9" s="18"/>
      <c r="N9" s="18"/>
      <c r="O9" s="18"/>
      <c r="P9" s="18"/>
      <c r="Q9" s="18"/>
      <c r="R9" s="18"/>
      <c r="S9" s="18"/>
    </row>
    <row r="10" spans="1:19" ht="20.100000000000001" customHeight="1" x14ac:dyDescent="0.2">
      <c r="A10" s="31" t="s">
        <v>23</v>
      </c>
      <c r="B10" s="24"/>
      <c r="C10" s="24"/>
      <c r="D10" s="24"/>
      <c r="E10" s="32"/>
      <c r="F10" s="19"/>
      <c r="G10" s="19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8"/>
      <c r="S10" s="18"/>
    </row>
    <row r="11" spans="1:19" ht="20.100000000000001" customHeight="1" x14ac:dyDescent="0.2">
      <c r="A11" s="31" t="s">
        <v>24</v>
      </c>
      <c r="B11" s="24"/>
      <c r="C11" s="24"/>
      <c r="D11" s="24"/>
      <c r="E11" s="32"/>
      <c r="F11" s="19"/>
      <c r="G11" s="19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8"/>
      <c r="S11" s="18"/>
    </row>
    <row r="12" spans="1:19" ht="20.100000000000001" customHeight="1" x14ac:dyDescent="0.2">
      <c r="A12" s="31" t="s">
        <v>25</v>
      </c>
      <c r="B12" s="24"/>
      <c r="C12" s="24"/>
      <c r="D12" s="24"/>
      <c r="E12" s="32"/>
      <c r="F12" s="19"/>
      <c r="G12" s="19"/>
      <c r="H12" s="19"/>
      <c r="I12" s="19"/>
      <c r="J12" s="19"/>
      <c r="K12" s="19"/>
      <c r="L12" s="19"/>
      <c r="M12" s="18"/>
      <c r="N12" s="18"/>
      <c r="O12" s="18"/>
      <c r="P12" s="18"/>
      <c r="Q12" s="18"/>
      <c r="R12" s="18"/>
      <c r="S12" s="18"/>
    </row>
    <row r="13" spans="1:19" ht="20.100000000000001" customHeight="1" x14ac:dyDescent="0.2">
      <c r="A13" s="31" t="s">
        <v>26</v>
      </c>
      <c r="B13" s="24"/>
      <c r="C13" s="24"/>
      <c r="D13" s="24"/>
      <c r="E13" s="32"/>
      <c r="F13" s="19"/>
      <c r="G13" s="19"/>
      <c r="H13" s="19"/>
      <c r="I13" s="19"/>
      <c r="J13" s="19"/>
      <c r="K13" s="19"/>
      <c r="L13" s="19"/>
      <c r="M13" s="18"/>
      <c r="N13" s="18"/>
      <c r="O13" s="18"/>
      <c r="P13" s="18"/>
      <c r="Q13" s="18"/>
      <c r="R13" s="18"/>
      <c r="S13" s="18"/>
    </row>
    <row r="14" spans="1:19" ht="20.100000000000001" customHeight="1" x14ac:dyDescent="0.2">
      <c r="A14" s="31" t="s">
        <v>27</v>
      </c>
      <c r="B14" s="24"/>
      <c r="C14" s="24"/>
      <c r="D14" s="24"/>
      <c r="E14" s="32"/>
      <c r="F14" s="18"/>
      <c r="G14" s="19"/>
      <c r="H14" s="18"/>
      <c r="I14" s="18"/>
      <c r="J14" s="18"/>
      <c r="K14" s="18"/>
      <c r="L14" s="19"/>
      <c r="M14" s="18"/>
      <c r="N14" s="18"/>
      <c r="O14" s="18"/>
      <c r="P14" s="18"/>
      <c r="Q14" s="18"/>
      <c r="R14" s="18"/>
      <c r="S14" s="18"/>
    </row>
    <row r="15" spans="1:19" ht="20.100000000000001" customHeight="1" x14ac:dyDescent="0.2">
      <c r="A15" s="31" t="s">
        <v>28</v>
      </c>
      <c r="B15" s="24"/>
      <c r="C15" s="24"/>
      <c r="D15" s="24"/>
      <c r="E15" s="32"/>
      <c r="F15" s="20"/>
      <c r="G15" s="20"/>
      <c r="I15" s="20"/>
      <c r="J15" s="20"/>
      <c r="K15" s="20"/>
      <c r="N15" s="20"/>
      <c r="O15" s="20"/>
    </row>
    <row r="16" spans="1:19" ht="20.100000000000001" customHeight="1" x14ac:dyDescent="0.2">
      <c r="A16" s="31" t="s">
        <v>29</v>
      </c>
      <c r="B16" s="24"/>
      <c r="C16" s="25"/>
      <c r="D16" s="23"/>
      <c r="E16" s="33"/>
      <c r="F16" s="18"/>
      <c r="G16" s="18"/>
      <c r="H16" s="18"/>
      <c r="I16" s="18"/>
      <c r="J16" s="18"/>
      <c r="K16" s="18"/>
      <c r="L16" s="18"/>
      <c r="N16" s="18"/>
      <c r="O16" s="18"/>
      <c r="P16" s="18"/>
    </row>
    <row r="17" spans="1:16" ht="20.100000000000001" customHeight="1" x14ac:dyDescent="0.2">
      <c r="A17" s="31" t="s">
        <v>30</v>
      </c>
      <c r="B17" s="24"/>
      <c r="C17" s="24"/>
      <c r="D17" s="24"/>
      <c r="E17" s="32"/>
      <c r="F17" s="18"/>
      <c r="G17" s="18"/>
      <c r="H17" s="18"/>
      <c r="I17" s="18"/>
      <c r="J17" s="18"/>
      <c r="K17" s="18"/>
      <c r="L17" s="18"/>
      <c r="N17" s="18"/>
      <c r="O17" s="18"/>
      <c r="P17" s="18"/>
    </row>
    <row r="18" spans="1:16" ht="20.100000000000001" customHeight="1" x14ac:dyDescent="0.2">
      <c r="A18" s="31" t="s">
        <v>31</v>
      </c>
      <c r="B18" s="24"/>
      <c r="C18" s="24"/>
      <c r="D18" s="24"/>
      <c r="E18" s="32"/>
      <c r="F18" s="18"/>
      <c r="G18" s="18"/>
      <c r="H18" s="18"/>
      <c r="I18" s="18"/>
      <c r="J18" s="18"/>
      <c r="K18" s="18"/>
      <c r="L18" s="18"/>
      <c r="N18" s="18"/>
      <c r="O18" s="18"/>
      <c r="P18" s="18"/>
    </row>
    <row r="19" spans="1:16" ht="20.100000000000001" customHeight="1" x14ac:dyDescent="0.2">
      <c r="A19" s="31" t="s">
        <v>32</v>
      </c>
      <c r="B19" s="24"/>
      <c r="C19" s="24"/>
      <c r="D19" s="24"/>
      <c r="E19" s="32"/>
      <c r="F19" s="18"/>
      <c r="G19" s="18"/>
      <c r="H19" s="18"/>
      <c r="I19" s="18"/>
      <c r="J19" s="18"/>
      <c r="K19" s="18"/>
      <c r="L19" s="18"/>
      <c r="N19" s="18"/>
      <c r="O19" s="18"/>
      <c r="P19" s="18"/>
    </row>
    <row r="20" spans="1:16" ht="20.100000000000001" customHeight="1" x14ac:dyDescent="0.2">
      <c r="A20" s="31" t="s">
        <v>33</v>
      </c>
      <c r="B20" s="24"/>
      <c r="C20" s="24"/>
      <c r="D20" s="26"/>
      <c r="E20" s="32"/>
      <c r="F20" s="18"/>
      <c r="G20" s="18"/>
      <c r="H20" s="18"/>
      <c r="I20" s="18"/>
      <c r="J20" s="18"/>
      <c r="K20" s="18"/>
      <c r="L20" s="18"/>
      <c r="N20" s="18"/>
      <c r="O20" s="18"/>
      <c r="P20" s="18"/>
    </row>
    <row r="21" spans="1:16" ht="20.100000000000001" customHeight="1" x14ac:dyDescent="0.2">
      <c r="A21" s="31" t="s">
        <v>34</v>
      </c>
      <c r="B21" s="24"/>
      <c r="C21" s="24"/>
      <c r="D21" s="26"/>
      <c r="E21" s="32"/>
      <c r="F21" s="18"/>
      <c r="G21" s="18"/>
      <c r="H21" s="18"/>
      <c r="I21" s="18"/>
      <c r="J21" s="18"/>
      <c r="K21" s="18"/>
      <c r="L21" s="18"/>
      <c r="N21" s="18"/>
      <c r="O21" s="18"/>
      <c r="P21" s="18"/>
    </row>
    <row r="22" spans="1:16" ht="20.100000000000001" customHeight="1" x14ac:dyDescent="0.2">
      <c r="A22" s="31" t="s">
        <v>35</v>
      </c>
      <c r="B22" s="24"/>
      <c r="C22" s="24"/>
      <c r="D22" s="24"/>
      <c r="E22" s="32"/>
      <c r="F22" s="18"/>
      <c r="G22" s="18"/>
      <c r="H22" s="18"/>
      <c r="I22" s="18"/>
      <c r="J22" s="18"/>
      <c r="K22" s="18"/>
      <c r="L22" s="18"/>
      <c r="N22" s="18"/>
      <c r="O22" s="18"/>
      <c r="P22" s="18"/>
    </row>
    <row r="23" spans="1:16" ht="20.100000000000001" customHeight="1" x14ac:dyDescent="0.2">
      <c r="A23" s="31" t="s">
        <v>36</v>
      </c>
      <c r="B23" s="24"/>
      <c r="C23" s="24"/>
      <c r="D23" s="24"/>
      <c r="E23" s="32"/>
      <c r="F23" s="18"/>
      <c r="G23" s="18"/>
      <c r="H23" s="18"/>
      <c r="I23" s="18"/>
      <c r="J23" s="18"/>
      <c r="K23" s="18"/>
      <c r="L23" s="18"/>
      <c r="N23" s="18"/>
      <c r="O23" s="18"/>
      <c r="P23" s="18"/>
    </row>
    <row r="24" spans="1:16" ht="20.100000000000001" customHeight="1" x14ac:dyDescent="0.2">
      <c r="A24" s="31" t="s">
        <v>37</v>
      </c>
      <c r="B24" s="24"/>
      <c r="C24" s="24"/>
      <c r="D24" s="24"/>
      <c r="E24" s="32"/>
      <c r="F24" s="18"/>
      <c r="G24" s="18"/>
      <c r="H24" s="18"/>
      <c r="I24" s="18"/>
      <c r="J24" s="18"/>
      <c r="K24" s="18"/>
      <c r="L24" s="18"/>
      <c r="N24" s="18"/>
      <c r="O24" s="18"/>
      <c r="P24" s="18"/>
    </row>
    <row r="25" spans="1:16" ht="20.100000000000001" customHeight="1" x14ac:dyDescent="0.2">
      <c r="A25" s="31" t="s">
        <v>41</v>
      </c>
      <c r="B25" s="23"/>
      <c r="C25" s="24"/>
      <c r="D25" s="24"/>
      <c r="E25" s="32"/>
      <c r="F25" s="18"/>
      <c r="G25" s="18"/>
      <c r="H25" s="18"/>
      <c r="I25" s="18"/>
      <c r="J25" s="18"/>
      <c r="K25" s="18"/>
      <c r="L25" s="18"/>
      <c r="N25" s="18"/>
      <c r="O25" s="18"/>
      <c r="P25" s="18"/>
    </row>
    <row r="26" spans="1:16" ht="20.100000000000001" customHeight="1" x14ac:dyDescent="0.2">
      <c r="A26" s="31" t="s">
        <v>42</v>
      </c>
      <c r="B26" s="23"/>
      <c r="C26" s="24"/>
      <c r="D26" s="24"/>
      <c r="E26" s="32"/>
      <c r="F26" s="18"/>
      <c r="G26" s="18"/>
      <c r="H26" s="18"/>
      <c r="I26" s="18"/>
      <c r="J26" s="18"/>
      <c r="K26" s="18"/>
      <c r="L26" s="18"/>
      <c r="N26" s="18"/>
      <c r="O26" s="18"/>
      <c r="P26" s="21"/>
    </row>
    <row r="27" spans="1:16" ht="20.100000000000001" customHeight="1" x14ac:dyDescent="0.2">
      <c r="A27" s="31" t="s">
        <v>43</v>
      </c>
      <c r="B27" s="23"/>
      <c r="C27" s="24"/>
      <c r="D27" s="24"/>
      <c r="E27" s="32"/>
      <c r="F27" s="18"/>
      <c r="G27" s="18"/>
      <c r="H27" s="18"/>
      <c r="I27" s="18"/>
      <c r="J27" s="18"/>
      <c r="K27" s="18"/>
      <c r="L27" s="18"/>
      <c r="N27" s="18"/>
      <c r="O27" s="18"/>
      <c r="P27" s="21"/>
    </row>
    <row r="28" spans="1:16" ht="20.100000000000001" customHeight="1" x14ac:dyDescent="0.2">
      <c r="A28" s="31" t="s">
        <v>44</v>
      </c>
      <c r="B28" s="23"/>
      <c r="C28" s="24"/>
      <c r="D28" s="26"/>
      <c r="E28" s="32"/>
      <c r="F28" s="18"/>
      <c r="G28" s="18"/>
      <c r="H28" s="18"/>
      <c r="I28" s="18"/>
      <c r="J28" s="18"/>
      <c r="K28" s="18"/>
      <c r="L28" s="18"/>
      <c r="N28" s="18"/>
      <c r="O28" s="18"/>
      <c r="P28" s="18"/>
    </row>
    <row r="29" spans="1:16" ht="20.100000000000001" customHeight="1" x14ac:dyDescent="0.2">
      <c r="A29" s="31" t="s">
        <v>45</v>
      </c>
      <c r="B29" s="23"/>
      <c r="C29" s="24"/>
      <c r="D29" s="26"/>
      <c r="E29" s="32"/>
      <c r="F29" s="18"/>
      <c r="G29" s="18"/>
      <c r="H29" s="18"/>
      <c r="I29" s="18"/>
      <c r="J29" s="18"/>
      <c r="K29" s="18"/>
      <c r="L29" s="18"/>
      <c r="N29" s="18"/>
      <c r="O29" s="18"/>
      <c r="P29" s="18"/>
    </row>
    <row r="30" spans="1:16" ht="20.100000000000001" customHeight="1" x14ac:dyDescent="0.2">
      <c r="A30" s="31" t="s">
        <v>46</v>
      </c>
      <c r="B30" s="23"/>
      <c r="C30" s="24"/>
      <c r="D30" s="24"/>
      <c r="E30" s="32"/>
      <c r="F30" s="18"/>
      <c r="G30" s="18"/>
      <c r="H30" s="18"/>
      <c r="I30" s="18"/>
      <c r="J30" s="18"/>
      <c r="K30" s="18"/>
      <c r="L30" s="18"/>
      <c r="N30" s="18"/>
      <c r="O30" s="18"/>
      <c r="P30" s="18"/>
    </row>
    <row r="31" spans="1:16" ht="20.100000000000001" customHeight="1" x14ac:dyDescent="0.2">
      <c r="A31" s="31" t="s">
        <v>47</v>
      </c>
      <c r="B31" s="23"/>
      <c r="C31" s="24"/>
      <c r="D31" s="24"/>
      <c r="E31" s="32"/>
      <c r="F31" s="18"/>
      <c r="G31" s="18"/>
      <c r="H31" s="18"/>
      <c r="J31" s="18"/>
      <c r="K31" s="18"/>
      <c r="L31" s="18"/>
      <c r="N31" s="18"/>
    </row>
    <row r="32" spans="1:16" ht="20.100000000000001" customHeight="1" x14ac:dyDescent="0.2">
      <c r="A32" s="31" t="s">
        <v>48</v>
      </c>
      <c r="B32" s="23"/>
      <c r="C32" s="24"/>
      <c r="D32" s="24"/>
      <c r="E32" s="32"/>
      <c r="F32" s="18"/>
      <c r="H32" s="18"/>
      <c r="J32" s="18"/>
      <c r="K32" s="18"/>
      <c r="L32" s="18"/>
    </row>
    <row r="33" spans="1:11" ht="20.100000000000001" customHeight="1" x14ac:dyDescent="0.2">
      <c r="A33" s="31" t="s">
        <v>49</v>
      </c>
      <c r="B33" s="23"/>
      <c r="C33" s="24"/>
      <c r="D33" s="24"/>
      <c r="E33" s="32"/>
      <c r="F33" s="22"/>
      <c r="G33" s="431"/>
      <c r="H33" s="431"/>
      <c r="J33" s="18"/>
      <c r="K33" s="22"/>
    </row>
    <row r="34" spans="1:11" ht="20.100000000000001" customHeight="1" x14ac:dyDescent="0.2">
      <c r="A34" s="31" t="s">
        <v>50</v>
      </c>
      <c r="B34" s="23"/>
      <c r="C34" s="24"/>
      <c r="D34" s="24"/>
      <c r="E34" s="32"/>
    </row>
    <row r="35" spans="1:11" ht="20.100000000000001" customHeight="1" x14ac:dyDescent="0.2">
      <c r="A35" s="31" t="s">
        <v>51</v>
      </c>
      <c r="B35" s="23"/>
      <c r="C35" s="23"/>
      <c r="D35" s="23"/>
      <c r="E35" s="34"/>
    </row>
    <row r="36" spans="1:11" ht="20.100000000000001" customHeight="1" x14ac:dyDescent="0.2">
      <c r="A36" s="31" t="s">
        <v>52</v>
      </c>
      <c r="B36" s="23"/>
      <c r="C36" s="23"/>
      <c r="D36" s="23"/>
      <c r="E36" s="34"/>
    </row>
    <row r="37" spans="1:11" ht="20.100000000000001" customHeight="1" x14ac:dyDescent="0.2">
      <c r="A37" s="31" t="s">
        <v>53</v>
      </c>
      <c r="B37" s="23"/>
      <c r="C37" s="23"/>
      <c r="D37" s="23"/>
      <c r="E37" s="34"/>
    </row>
    <row r="38" spans="1:11" ht="20.100000000000001" customHeight="1" x14ac:dyDescent="0.2">
      <c r="A38" s="31" t="s">
        <v>54</v>
      </c>
      <c r="B38" s="23"/>
      <c r="C38" s="23"/>
      <c r="D38" s="23"/>
      <c r="E38" s="34"/>
    </row>
    <row r="39" spans="1:11" ht="20.100000000000001" customHeight="1" thickBot="1" x14ac:dyDescent="0.25">
      <c r="A39" s="35" t="s">
        <v>55</v>
      </c>
      <c r="B39" s="36"/>
      <c r="C39" s="36"/>
      <c r="D39" s="36"/>
      <c r="E39" s="37"/>
    </row>
  </sheetData>
  <mergeCells count="4">
    <mergeCell ref="A2:D2"/>
    <mergeCell ref="A3:D3"/>
    <mergeCell ref="B5:E5"/>
    <mergeCell ref="G33:H33"/>
  </mergeCells>
  <phoneticPr fontId="12" type="noConversion"/>
  <pageMargins left="0.31" right="0.23" top="0.42" bottom="0.3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CDB classements</vt:lpstr>
      <vt:lpstr>Inscriptions</vt:lpstr>
      <vt:lpstr>Pointage Cat 5</vt:lpstr>
      <vt:lpstr>Pointage Cat 4</vt:lpstr>
      <vt:lpstr>Pointage Cat 3</vt:lpstr>
      <vt:lpstr>Pointage Cat 1-2</vt:lpstr>
      <vt:lpstr>'CDB classements'!Zone_d_impression</vt:lpstr>
      <vt:lpstr>'Pointage Cat 4'!Zone_d_impression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TOTO</dc:creator>
  <cp:lastModifiedBy>CHIRAT Gilbert</cp:lastModifiedBy>
  <cp:lastPrinted>2015-02-03T11:15:33Z</cp:lastPrinted>
  <dcterms:created xsi:type="dcterms:W3CDTF">2012-04-11T12:16:49Z</dcterms:created>
  <dcterms:modified xsi:type="dcterms:W3CDTF">2015-09-08T14:14:37Z</dcterms:modified>
</cp:coreProperties>
</file>